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Submissions/Extramural Programs/"/>
    </mc:Choice>
  </mc:AlternateContent>
  <xr:revisionPtr revIDLastSave="3" documentId="8_{01A9F8AF-3320-468E-BC55-E0EE92CC95E0}" xr6:coauthVersionLast="47" xr6:coauthVersionMax="47" xr10:uidLastSave="{08361B7E-9FCE-4BF8-8A10-868A03700A8B}"/>
  <bookViews>
    <workbookView xWindow="16903" yWindow="-4766" windowWidth="22414" windowHeight="17057" xr2:uid="{C44EC295-9FCD-4927-AA41-E8556F8AF1CA}"/>
  </bookViews>
  <sheets>
    <sheet name="FBE3; RPG Requested + Awarded" sheetId="1" r:id="rId1"/>
  </sheets>
  <externalReferences>
    <externalReference r:id="rId2"/>
    <externalReference r:id="rId3"/>
  </externalReferences>
  <definedNames>
    <definedName name="\1">#N/A</definedName>
    <definedName name="\P">#N/A</definedName>
    <definedName name="\W">#N/A</definedName>
    <definedName name="_1TRANSFER_1">#N/A</definedName>
    <definedName name="BYSTATEPG1">#N/A</definedName>
    <definedName name="BYSTATEPG2">#N/A</definedName>
    <definedName name="COMPETING">#N/A</definedName>
    <definedName name="COMPREHENSIVE">#N/A</definedName>
    <definedName name="contract">'[1]DataMaster copy'!$O$18:$AA$1265</definedName>
    <definedName name="DATE">#N/A</definedName>
    <definedName name="P20S">#N/A</definedName>
    <definedName name="_xlnm.Print_Area" localSheetId="0">'FBE3; RPG Requested + Awarded'!$B$2:$I$170</definedName>
    <definedName name="SPORESPG1">#N/A</definedName>
    <definedName name="SPORESPG2">#N/A</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4" i="1" l="1"/>
  <c r="G194" i="1"/>
  <c r="H193" i="1"/>
  <c r="H195" i="1" s="1"/>
  <c r="G193" i="1"/>
  <c r="G195" i="1" s="1"/>
  <c r="F193" i="1"/>
  <c r="E193" i="1"/>
  <c r="H192" i="1"/>
  <c r="G192" i="1"/>
  <c r="H191" i="1"/>
  <c r="H188" i="1"/>
  <c r="G188" i="1"/>
  <c r="H187" i="1"/>
  <c r="G187" i="1"/>
  <c r="F187" i="1"/>
  <c r="E187" i="1"/>
  <c r="F175" i="1"/>
  <c r="E175" i="1"/>
  <c r="I174" i="1"/>
  <c r="H139" i="1"/>
  <c r="H141" i="1" s="1"/>
  <c r="G139" i="1"/>
  <c r="G141" i="1" s="1"/>
  <c r="F139" i="1"/>
  <c r="E139" i="1"/>
  <c r="H133" i="1"/>
  <c r="H135" i="1" s="1"/>
  <c r="G133" i="1"/>
  <c r="G135" i="1" s="1"/>
  <c r="F133" i="1"/>
  <c r="E133" i="1"/>
  <c r="C10" i="1"/>
  <c r="B10" i="1"/>
  <c r="I186" i="1" l="1"/>
  <c r="I192" i="1"/>
  <c r="H189" i="1"/>
  <c r="G189" i="1"/>
  <c r="I133" i="1"/>
  <c r="I139" i="1"/>
</calcChain>
</file>

<file path=xl/sharedStrings.xml><?xml version="1.0" encoding="utf-8"?>
<sst xmlns="http://schemas.openxmlformats.org/spreadsheetml/2006/main" count="236" uniqueCount="22">
  <si>
    <t>RPGs Requested, Awarded, and Success Rate</t>
  </si>
  <si>
    <t>Fiscal Years 2015-2025</t>
  </si>
  <si>
    <t>(Dollars in Thousands)</t>
  </si>
  <si>
    <t>Fiscal Year</t>
  </si>
  <si>
    <t>Type</t>
  </si>
  <si>
    <t>Requested</t>
  </si>
  <si>
    <t xml:space="preserve">  Awarded</t>
  </si>
  <si>
    <t>Success</t>
  </si>
  <si>
    <t>No.</t>
  </si>
  <si>
    <t>Amt.</t>
  </si>
  <si>
    <t>Rate</t>
  </si>
  <si>
    <t>Competing</t>
  </si>
  <si>
    <t>New</t>
  </si>
  <si>
    <t>Renewal</t>
  </si>
  <si>
    <t>Supplement</t>
  </si>
  <si>
    <t xml:space="preserve">   Subtotal</t>
  </si>
  <si>
    <t>Non-Competing</t>
  </si>
  <si>
    <t>Total</t>
  </si>
  <si>
    <t>1993</t>
  </si>
  <si>
    <t>check that it ties to actuals</t>
  </si>
  <si>
    <t>Includes FY 2025 Cancer Moonshot funding. Excludes FY 2017 through FY2024 Moonshot carryover obligations.</t>
  </si>
  <si>
    <t>The interim R01 payline that was established while the Institute was operating under a continuing resolution  was rescinded. No official R01 payline was established for FY 2025.   In addition, an NIH multi-year funding policy was implemented in that fiscal year that allowed several RPG competing awards to be funded for the entire project period upfront. Due to these policy changes, the FY2025 awards are not comparable to previous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</si>
</sst>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quot;$&quot;#,##0.00"/>
  </numFmts>
  <fonts count="13" x14ac:knownFonts="1">
    <font>
      <sz val="11"/>
      <color theme="1"/>
      <name val="Calibri"/>
      <family val="2"/>
      <scheme val="minor"/>
    </font>
    <font>
      <sz val="11"/>
      <color theme="1"/>
      <name val="Calibri"/>
      <family val="2"/>
      <scheme val="minor"/>
    </font>
    <font>
      <sz val="10"/>
      <name val="Arial"/>
      <family val="2"/>
    </font>
    <font>
      <sz val="8"/>
      <name val="Arial"/>
      <family val="2"/>
    </font>
    <font>
      <b/>
      <sz val="14"/>
      <name val="Arial"/>
      <family val="2"/>
    </font>
    <font>
      <b/>
      <sz val="8"/>
      <name val="Arial"/>
      <family val="2"/>
    </font>
    <font>
      <b/>
      <u/>
      <sz val="8"/>
      <name val="Arial"/>
      <family val="2"/>
    </font>
    <font>
      <i/>
      <sz val="8"/>
      <name val="Arial"/>
      <family val="2"/>
    </font>
    <font>
      <b/>
      <sz val="8"/>
      <color rgb="FF7030A0"/>
      <name val="Arial"/>
      <family val="2"/>
    </font>
    <font>
      <sz val="9"/>
      <name val="Arial"/>
      <family val="2"/>
    </font>
    <font>
      <sz val="8"/>
      <color theme="1"/>
      <name val="Arial"/>
      <family val="2"/>
    </font>
    <font>
      <sz val="1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22"/>
      </left>
      <right/>
      <top/>
      <bottom/>
      <diagonal/>
    </border>
    <border>
      <left style="thin">
        <color indexed="22"/>
      </left>
      <right style="thin">
        <color indexed="64"/>
      </right>
      <top/>
      <bottom/>
      <diagonal/>
    </border>
    <border>
      <left style="thin">
        <color indexed="22"/>
      </left>
      <right/>
      <top/>
      <bottom style="thin">
        <color indexed="64"/>
      </bottom>
      <diagonal/>
    </border>
    <border>
      <left style="thin">
        <color indexed="64"/>
      </left>
      <right/>
      <top/>
      <bottom style="thin">
        <color indexed="22"/>
      </bottom>
      <diagonal/>
    </border>
    <border>
      <left style="thin">
        <color indexed="22"/>
      </left>
      <right/>
      <top/>
      <bottom style="thin">
        <color indexed="22"/>
      </bottom>
      <diagonal/>
    </border>
    <border>
      <left/>
      <right/>
      <top/>
      <bottom style="thin">
        <color indexed="22"/>
      </bottom>
      <diagonal/>
    </border>
    <border>
      <left style="thin">
        <color indexed="22"/>
      </left>
      <right style="thin">
        <color indexed="64"/>
      </right>
      <top/>
      <bottom style="thin">
        <color indexed="22"/>
      </bottom>
      <diagonal/>
    </border>
    <border>
      <left/>
      <right style="thin">
        <color auto="1"/>
      </right>
      <top/>
      <bottom/>
      <diagonal/>
    </border>
    <border>
      <left style="thin">
        <color indexed="22"/>
      </left>
      <right/>
      <top style="thin">
        <color indexed="64"/>
      </top>
      <bottom/>
      <diagonal/>
    </border>
    <border>
      <left/>
      <right style="thin">
        <color indexed="22"/>
      </right>
      <top style="thin">
        <color indexed="64"/>
      </top>
      <bottom/>
      <diagonal/>
    </border>
    <border>
      <left/>
      <right style="thin">
        <color indexed="22"/>
      </right>
      <top/>
      <bottom style="thin">
        <color indexed="64"/>
      </bottom>
      <diagonal/>
    </border>
    <border>
      <left style="thin">
        <color indexed="22"/>
      </left>
      <right style="thin">
        <color indexed="64"/>
      </right>
      <top style="thin">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right style="thin">
        <color indexed="22"/>
      </right>
      <top/>
      <bottom/>
      <diagonal/>
    </border>
    <border>
      <left/>
      <right style="thin">
        <color indexed="64"/>
      </right>
      <top/>
      <bottom/>
      <diagonal/>
    </border>
    <border>
      <left/>
      <right style="thin">
        <color indexed="22"/>
      </right>
      <top/>
      <bottom style="thin">
        <color indexed="22"/>
      </bottom>
      <diagonal/>
    </border>
    <border>
      <left/>
      <right style="thin">
        <color indexed="64"/>
      </right>
      <top/>
      <bottom style="thin">
        <color indexed="22"/>
      </bottom>
      <diagonal/>
    </border>
    <border>
      <left style="thin">
        <color indexed="64"/>
      </left>
      <right/>
      <top/>
      <bottom style="thin">
        <color rgb="FFC0C0C0"/>
      </bottom>
      <diagonal/>
    </border>
    <border>
      <left style="thin">
        <color indexed="22"/>
      </left>
      <right/>
      <top/>
      <bottom style="thin">
        <color rgb="FFC0C0C0"/>
      </bottom>
      <diagonal/>
    </border>
    <border>
      <left/>
      <right/>
      <top/>
      <bottom style="thin">
        <color rgb="FFC0C0C0"/>
      </bottom>
      <diagonal/>
    </border>
    <border>
      <left/>
      <right style="thin">
        <color indexed="22"/>
      </right>
      <top/>
      <bottom style="thin">
        <color rgb="FFC0C0C0"/>
      </bottom>
      <diagonal/>
    </border>
    <border>
      <left/>
      <right style="thin">
        <color indexed="64"/>
      </right>
      <top/>
      <bottom style="thin">
        <color rgb="FFC0C0C0"/>
      </bottom>
      <diagonal/>
    </border>
    <border>
      <left style="thin">
        <color indexed="64"/>
      </left>
      <right/>
      <top style="thin">
        <color theme="0" tint="-0.249977111117893"/>
      </top>
      <bottom/>
      <diagonal/>
    </border>
    <border>
      <left style="thin">
        <color indexed="22"/>
      </left>
      <right/>
      <top style="thin">
        <color theme="0" tint="-0.249977111117893"/>
      </top>
      <bottom/>
      <diagonal/>
    </border>
    <border>
      <left/>
      <right/>
      <top style="thin">
        <color theme="0" tint="-0.249977111117893"/>
      </top>
      <bottom/>
      <diagonal/>
    </border>
    <border>
      <left/>
      <right style="thin">
        <color indexed="22"/>
      </right>
      <top style="thin">
        <color theme="0" tint="-0.249977111117893"/>
      </top>
      <bottom/>
      <diagonal/>
    </border>
    <border>
      <left/>
      <right style="thin">
        <color indexed="64"/>
      </right>
      <top style="thin">
        <color theme="0" tint="-0.249977111117893"/>
      </top>
      <bottom/>
      <diagonal/>
    </border>
    <border>
      <left style="thin">
        <color indexed="64"/>
      </left>
      <right style="thin">
        <color indexed="22"/>
      </right>
      <top/>
      <bottom/>
      <diagonal/>
    </border>
    <border>
      <left/>
      <right style="thin">
        <color theme="0" tint="-0.249977111117893"/>
      </right>
      <top/>
      <bottom style="thin">
        <color indexed="64"/>
      </bottom>
      <diagonal/>
    </border>
    <border>
      <left style="thin">
        <color theme="0" tint="-0.249977111117893"/>
      </left>
      <right/>
      <top style="thin">
        <color indexed="64"/>
      </top>
      <bottom style="thin">
        <color indexed="64"/>
      </bottom>
      <diagonal/>
    </border>
    <border>
      <left/>
      <right style="thin">
        <color indexed="22"/>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alignment vertical="top"/>
    </xf>
    <xf numFmtId="9" fontId="1" fillId="0" borderId="0" applyFont="0" applyFill="0" applyBorder="0" applyAlignment="0" applyProtection="0"/>
    <xf numFmtId="0" fontId="2" fillId="0" borderId="0"/>
    <xf numFmtId="0" fontId="2" fillId="0" borderId="0">
      <alignment vertical="top"/>
    </xf>
  </cellStyleXfs>
  <cellXfs count="166">
    <xf numFmtId="0" fontId="0" fillId="0" borderId="0" xfId="0"/>
    <xf numFmtId="0" fontId="3" fillId="0" borderId="0" xfId="2" applyFont="1"/>
    <xf numFmtId="0" fontId="3" fillId="0" borderId="0" xfId="2" applyFont="1" applyAlignment="1">
      <alignment horizontal="center"/>
    </xf>
    <xf numFmtId="0" fontId="4" fillId="0" borderId="0" xfId="2" applyFont="1" applyAlignment="1">
      <alignment horizontal="left"/>
    </xf>
    <xf numFmtId="0" fontId="5" fillId="0" borderId="0" xfId="2" applyFont="1"/>
    <xf numFmtId="0" fontId="6" fillId="0" borderId="0" xfId="2" applyFont="1"/>
    <xf numFmtId="0" fontId="3" fillId="0" borderId="0" xfId="2" applyFont="1" applyAlignment="1">
      <alignment horizontal="left"/>
    </xf>
    <xf numFmtId="0" fontId="5" fillId="0" borderId="2" xfId="2" applyFont="1" applyBorder="1"/>
    <xf numFmtId="0" fontId="3" fillId="0" borderId="2" xfId="2" applyFont="1" applyBorder="1"/>
    <xf numFmtId="0" fontId="5" fillId="0" borderId="3" xfId="2" applyFont="1" applyBorder="1" applyAlignment="1">
      <alignment horizontal="center"/>
    </xf>
    <xf numFmtId="0" fontId="5" fillId="0" borderId="5" xfId="2" applyFont="1" applyBorder="1"/>
    <xf numFmtId="0" fontId="5" fillId="0" borderId="6" xfId="2" applyFont="1" applyBorder="1" applyAlignment="1">
      <alignment horizontal="center"/>
    </xf>
    <xf numFmtId="0" fontId="7" fillId="0" borderId="0" xfId="2" applyFont="1"/>
    <xf numFmtId="0" fontId="3" fillId="0" borderId="7" xfId="2" applyFont="1" applyBorder="1" applyAlignment="1">
      <alignment horizontal="center"/>
    </xf>
    <xf numFmtId="0" fontId="3" fillId="0" borderId="8" xfId="2" applyFont="1" applyBorder="1"/>
    <xf numFmtId="0" fontId="3" fillId="0" borderId="9" xfId="2" applyFont="1" applyBorder="1" applyAlignment="1">
      <alignment horizontal="center"/>
    </xf>
    <xf numFmtId="0" fontId="5" fillId="0" borderId="7" xfId="2" applyFont="1" applyBorder="1" applyAlignment="1">
      <alignment horizontal="center"/>
    </xf>
    <xf numFmtId="0" fontId="5" fillId="0" borderId="8" xfId="2" applyFont="1" applyBorder="1"/>
    <xf numFmtId="0" fontId="3" fillId="0" borderId="5" xfId="2" applyFont="1" applyBorder="1"/>
    <xf numFmtId="0" fontId="3" fillId="0" borderId="10" xfId="2" applyFont="1" applyBorder="1"/>
    <xf numFmtId="0" fontId="3" fillId="0" borderId="11" xfId="2" applyFont="1" applyBorder="1" applyAlignment="1">
      <alignment horizontal="center"/>
    </xf>
    <xf numFmtId="0" fontId="3" fillId="0" borderId="12" xfId="2" applyFont="1" applyBorder="1"/>
    <xf numFmtId="0" fontId="3" fillId="0" borderId="13" xfId="2" applyFont="1" applyBorder="1"/>
    <xf numFmtId="0" fontId="5" fillId="0" borderId="13" xfId="2" applyFont="1" applyBorder="1"/>
    <xf numFmtId="0" fontId="5" fillId="0" borderId="12" xfId="2" applyFont="1" applyBorder="1"/>
    <xf numFmtId="0" fontId="3" fillId="0" borderId="14" xfId="2" applyFont="1" applyBorder="1" applyAlignment="1">
      <alignment horizontal="center"/>
    </xf>
    <xf numFmtId="164" fontId="3" fillId="0" borderId="0" xfId="2" applyNumberFormat="1" applyFont="1"/>
    <xf numFmtId="3" fontId="3" fillId="0" borderId="0" xfId="2" applyNumberFormat="1" applyFont="1"/>
    <xf numFmtId="3" fontId="3" fillId="0" borderId="5" xfId="2" applyNumberFormat="1" applyFont="1" applyBorder="1"/>
    <xf numFmtId="3" fontId="5" fillId="0" borderId="13" xfId="2" applyNumberFormat="1" applyFont="1" applyBorder="1"/>
    <xf numFmtId="1" fontId="5" fillId="0" borderId="7" xfId="2" applyNumberFormat="1" applyFont="1" applyBorder="1" applyAlignment="1">
      <alignment horizontal="center"/>
    </xf>
    <xf numFmtId="1" fontId="5" fillId="0" borderId="8" xfId="2" applyNumberFormat="1" applyFont="1" applyBorder="1"/>
    <xf numFmtId="3" fontId="5" fillId="0" borderId="0" xfId="2" applyNumberFormat="1" applyFont="1"/>
    <xf numFmtId="0" fontId="3" fillId="0" borderId="15" xfId="2" applyFont="1" applyBorder="1" applyAlignment="1">
      <alignment horizontal="center"/>
    </xf>
    <xf numFmtId="165" fontId="3" fillId="0" borderId="9" xfId="2" applyNumberFormat="1" applyFont="1" applyBorder="1" applyAlignment="1">
      <alignment horizontal="center"/>
    </xf>
    <xf numFmtId="3" fontId="3" fillId="0" borderId="2" xfId="2" applyNumberFormat="1" applyFont="1" applyBorder="1"/>
    <xf numFmtId="0" fontId="3" fillId="0" borderId="16" xfId="2" applyFont="1" applyBorder="1"/>
    <xf numFmtId="3" fontId="3" fillId="0" borderId="17" xfId="2" applyNumberFormat="1" applyFont="1" applyBorder="1"/>
    <xf numFmtId="3" fontId="3" fillId="0" borderId="18" xfId="2" applyNumberFormat="1" applyFont="1" applyBorder="1"/>
    <xf numFmtId="0" fontId="3" fillId="0" borderId="1" xfId="2" applyFont="1" applyBorder="1" applyAlignment="1">
      <alignment horizontal="center"/>
    </xf>
    <xf numFmtId="164" fontId="3" fillId="0" borderId="2" xfId="2" applyNumberFormat="1" applyFont="1" applyBorder="1"/>
    <xf numFmtId="165" fontId="3" fillId="0" borderId="19" xfId="2" applyNumberFormat="1" applyFont="1" applyBorder="1" applyAlignment="1">
      <alignment horizontal="center"/>
    </xf>
    <xf numFmtId="165" fontId="3" fillId="0" borderId="15" xfId="2" applyNumberFormat="1" applyFont="1" applyBorder="1" applyAlignment="1">
      <alignment horizontal="center"/>
    </xf>
    <xf numFmtId="165" fontId="3" fillId="0" borderId="14" xfId="2" applyNumberFormat="1" applyFont="1" applyBorder="1" applyAlignment="1">
      <alignment horizontal="center"/>
    </xf>
    <xf numFmtId="0" fontId="3" fillId="0" borderId="20" xfId="2" applyFont="1" applyBorder="1"/>
    <xf numFmtId="0" fontId="3" fillId="0" borderId="21" xfId="2" applyFont="1" applyBorder="1"/>
    <xf numFmtId="164" fontId="3" fillId="0" borderId="22" xfId="2" applyNumberFormat="1" applyFont="1" applyBorder="1"/>
    <xf numFmtId="3" fontId="3" fillId="0" borderId="23" xfId="2" applyNumberFormat="1" applyFont="1" applyBorder="1"/>
    <xf numFmtId="0" fontId="3" fillId="0" borderId="23" xfId="2" applyFont="1" applyBorder="1"/>
    <xf numFmtId="0" fontId="3" fillId="0" borderId="7" xfId="3" applyFont="1" applyBorder="1" applyAlignment="1">
      <alignment horizontal="center"/>
    </xf>
    <xf numFmtId="0" fontId="3" fillId="0" borderId="0" xfId="3" applyFont="1" applyAlignment="1">
      <alignment vertical="center"/>
    </xf>
    <xf numFmtId="3" fontId="3" fillId="0" borderId="0" xfId="3" applyNumberFormat="1" applyFont="1" applyAlignment="1">
      <alignment horizontal="left" vertical="center"/>
    </xf>
    <xf numFmtId="3" fontId="3" fillId="0" borderId="0" xfId="3" applyNumberFormat="1" applyFont="1" applyAlignment="1">
      <alignment horizontal="right" vertical="center"/>
    </xf>
    <xf numFmtId="164" fontId="3" fillId="0" borderId="0" xfId="3" applyNumberFormat="1" applyFont="1" applyAlignment="1">
      <alignment horizontal="right" vertical="center"/>
    </xf>
    <xf numFmtId="165" fontId="3" fillId="0" borderId="15" xfId="3" applyNumberFormat="1" applyFont="1" applyBorder="1" applyAlignment="1">
      <alignment horizontal="center"/>
    </xf>
    <xf numFmtId="0" fontId="3" fillId="0" borderId="8" xfId="3" applyFont="1" applyBorder="1" applyAlignment="1"/>
    <xf numFmtId="3" fontId="3" fillId="0" borderId="0" xfId="3" applyNumberFormat="1" applyFont="1" applyAlignment="1">
      <alignment horizontal="left"/>
    </xf>
    <xf numFmtId="3" fontId="3" fillId="0" borderId="0" xfId="3" applyNumberFormat="1" applyFont="1" applyAlignment="1">
      <alignment horizontal="right"/>
    </xf>
    <xf numFmtId="3" fontId="3" fillId="0" borderId="23" xfId="3" applyNumberFormat="1" applyFont="1" applyBorder="1" applyAlignment="1">
      <alignment horizontal="right"/>
    </xf>
    <xf numFmtId="165" fontId="3" fillId="0" borderId="24" xfId="3" applyNumberFormat="1" applyFont="1" applyBorder="1" applyAlignment="1">
      <alignment horizontal="center"/>
    </xf>
    <xf numFmtId="0" fontId="5" fillId="0" borderId="7" xfId="3" applyFont="1" applyBorder="1" applyAlignment="1">
      <alignment horizontal="center"/>
    </xf>
    <xf numFmtId="1" fontId="5" fillId="0" borderId="8" xfId="3" applyNumberFormat="1" applyFont="1" applyBorder="1" applyAlignment="1">
      <alignment horizontal="left"/>
    </xf>
    <xf numFmtId="3" fontId="3" fillId="0" borderId="5" xfId="3" applyNumberFormat="1" applyFont="1" applyBorder="1" applyAlignment="1">
      <alignment horizontal="left"/>
    </xf>
    <xf numFmtId="3" fontId="3" fillId="0" borderId="5" xfId="3" applyNumberFormat="1" applyFont="1" applyBorder="1" applyAlignment="1">
      <alignment horizontal="right"/>
    </xf>
    <xf numFmtId="3" fontId="3" fillId="0" borderId="18" xfId="3" applyNumberFormat="1" applyFont="1" applyBorder="1" applyAlignment="1">
      <alignment horizontal="right"/>
    </xf>
    <xf numFmtId="0" fontId="3" fillId="0" borderId="2" xfId="3" applyFont="1" applyBorder="1" applyAlignment="1"/>
    <xf numFmtId="3" fontId="3" fillId="0" borderId="2" xfId="3" applyNumberFormat="1" applyFont="1" applyBorder="1" applyAlignment="1">
      <alignment horizontal="right"/>
    </xf>
    <xf numFmtId="3" fontId="3" fillId="0" borderId="17" xfId="3" applyNumberFormat="1" applyFont="1" applyBorder="1" applyAlignment="1">
      <alignment horizontal="right"/>
    </xf>
    <xf numFmtId="3" fontId="3" fillId="0" borderId="10" xfId="3" applyNumberFormat="1" applyFont="1" applyBorder="1" applyAlignment="1">
      <alignment horizontal="left"/>
    </xf>
    <xf numFmtId="0" fontId="3" fillId="0" borderId="5" xfId="3" applyFont="1" applyBorder="1" applyAlignment="1"/>
    <xf numFmtId="0" fontId="3" fillId="0" borderId="24" xfId="3" applyFont="1" applyBorder="1" applyAlignment="1">
      <alignment horizontal="center"/>
    </xf>
    <xf numFmtId="0" fontId="5" fillId="0" borderId="8" xfId="3" applyFont="1" applyBorder="1" applyAlignment="1"/>
    <xf numFmtId="3" fontId="5" fillId="0" borderId="0" xfId="3" applyNumberFormat="1" applyFont="1" applyAlignment="1">
      <alignment horizontal="right"/>
    </xf>
    <xf numFmtId="3" fontId="5" fillId="0" borderId="23" xfId="3" applyNumberFormat="1" applyFont="1" applyBorder="1" applyAlignment="1">
      <alignment horizontal="right"/>
    </xf>
    <xf numFmtId="164" fontId="5" fillId="0" borderId="23" xfId="3" applyNumberFormat="1" applyFont="1" applyBorder="1" applyAlignment="1">
      <alignment horizontal="right"/>
    </xf>
    <xf numFmtId="164" fontId="3" fillId="0" borderId="0" xfId="3" applyNumberFormat="1" applyFont="1" applyAlignment="1">
      <alignment horizontal="right"/>
    </xf>
    <xf numFmtId="3" fontId="3" fillId="0" borderId="8" xfId="3" applyNumberFormat="1" applyFont="1" applyBorder="1" applyAlignment="1">
      <alignment horizontal="left"/>
    </xf>
    <xf numFmtId="164" fontId="3" fillId="0" borderId="23" xfId="3" applyNumberFormat="1" applyFont="1" applyBorder="1" applyAlignment="1">
      <alignment horizontal="right"/>
    </xf>
    <xf numFmtId="166" fontId="3" fillId="0" borderId="0" xfId="2" applyNumberFormat="1" applyFont="1"/>
    <xf numFmtId="0" fontId="3" fillId="0" borderId="11" xfId="3" applyFont="1" applyBorder="1" applyAlignment="1">
      <alignment horizontal="center"/>
    </xf>
    <xf numFmtId="0" fontId="5" fillId="0" borderId="12" xfId="3" applyFont="1" applyBorder="1" applyAlignment="1"/>
    <xf numFmtId="3" fontId="3" fillId="0" borderId="13" xfId="3" applyNumberFormat="1" applyFont="1" applyBorder="1" applyAlignment="1">
      <alignment horizontal="left"/>
    </xf>
    <xf numFmtId="3" fontId="5" fillId="0" borderId="13" xfId="3" applyNumberFormat="1" applyFont="1" applyBorder="1" applyAlignment="1">
      <alignment horizontal="right"/>
    </xf>
    <xf numFmtId="3" fontId="5" fillId="0" borderId="25" xfId="3" applyNumberFormat="1" applyFont="1" applyBorder="1" applyAlignment="1">
      <alignment horizontal="right"/>
    </xf>
    <xf numFmtId="164" fontId="5" fillId="0" borderId="25" xfId="3" applyNumberFormat="1" applyFont="1" applyBorder="1" applyAlignment="1">
      <alignment horizontal="right"/>
    </xf>
    <xf numFmtId="165" fontId="3" fillId="0" borderId="26" xfId="3" applyNumberFormat="1" applyFont="1" applyBorder="1" applyAlignment="1">
      <alignment horizontal="center"/>
    </xf>
    <xf numFmtId="3" fontId="5" fillId="0" borderId="8" xfId="3" applyNumberFormat="1" applyFont="1" applyBorder="1" applyAlignment="1">
      <alignment horizontal="right"/>
    </xf>
    <xf numFmtId="0" fontId="3" fillId="0" borderId="27" xfId="3" applyFont="1" applyBorder="1" applyAlignment="1">
      <alignment horizontal="center"/>
    </xf>
    <xf numFmtId="0" fontId="5" fillId="0" borderId="28" xfId="3" applyFont="1" applyBorder="1" applyAlignment="1"/>
    <xf numFmtId="3" fontId="3" fillId="0" borderId="29" xfId="3" applyNumberFormat="1" applyFont="1" applyBorder="1" applyAlignment="1">
      <alignment horizontal="left"/>
    </xf>
    <xf numFmtId="3" fontId="5" fillId="0" borderId="29" xfId="3" applyNumberFormat="1" applyFont="1" applyBorder="1" applyAlignment="1">
      <alignment horizontal="right"/>
    </xf>
    <xf numFmtId="3" fontId="5" fillId="0" borderId="30" xfId="3" applyNumberFormat="1" applyFont="1" applyBorder="1" applyAlignment="1">
      <alignment horizontal="right"/>
    </xf>
    <xf numFmtId="164" fontId="5" fillId="0" borderId="30" xfId="3" applyNumberFormat="1" applyFont="1" applyBorder="1" applyAlignment="1">
      <alignment horizontal="right"/>
    </xf>
    <xf numFmtId="165" fontId="3" fillId="0" borderId="31" xfId="3" applyNumberFormat="1" applyFont="1" applyBorder="1" applyAlignment="1">
      <alignment horizontal="center"/>
    </xf>
    <xf numFmtId="0" fontId="8" fillId="0" borderId="0" xfId="2" applyFont="1"/>
    <xf numFmtId="3" fontId="2" fillId="0" borderId="0" xfId="2" applyNumberFormat="1"/>
    <xf numFmtId="3" fontId="9" fillId="0" borderId="0" xfId="2" applyNumberFormat="1" applyFont="1"/>
    <xf numFmtId="0" fontId="3" fillId="0" borderId="32" xfId="3" applyFont="1" applyBorder="1" applyAlignment="1">
      <alignment horizontal="center"/>
    </xf>
    <xf numFmtId="3" fontId="3" fillId="0" borderId="33" xfId="3" applyNumberFormat="1" applyFont="1" applyBorder="1" applyAlignment="1">
      <alignment horizontal="left"/>
    </xf>
    <xf numFmtId="3" fontId="3" fillId="0" borderId="34" xfId="3" applyNumberFormat="1" applyFont="1" applyBorder="1" applyAlignment="1">
      <alignment horizontal="left"/>
    </xf>
    <xf numFmtId="3" fontId="3" fillId="0" borderId="34" xfId="3" applyNumberFormat="1" applyFont="1" applyBorder="1" applyAlignment="1">
      <alignment horizontal="right"/>
    </xf>
    <xf numFmtId="164" fontId="3" fillId="0" borderId="35" xfId="3" applyNumberFormat="1" applyFont="1" applyBorder="1" applyAlignment="1">
      <alignment horizontal="right"/>
    </xf>
    <xf numFmtId="165" fontId="3" fillId="0" borderId="36" xfId="3" applyNumberFormat="1" applyFont="1" applyBorder="1" applyAlignment="1">
      <alignment horizontal="center"/>
    </xf>
    <xf numFmtId="9" fontId="5" fillId="0" borderId="0" xfId="4" applyFont="1" applyFill="1" applyBorder="1" applyAlignment="1">
      <alignment horizontal="right"/>
    </xf>
    <xf numFmtId="3" fontId="3" fillId="2" borderId="33" xfId="3" applyNumberFormat="1" applyFont="1" applyFill="1" applyBorder="1" applyAlignment="1">
      <alignment horizontal="left"/>
    </xf>
    <xf numFmtId="3" fontId="3" fillId="2" borderId="34" xfId="3" applyNumberFormat="1" applyFont="1" applyFill="1" applyBorder="1" applyAlignment="1">
      <alignment horizontal="left"/>
    </xf>
    <xf numFmtId="3" fontId="3" fillId="2" borderId="34" xfId="3" applyNumberFormat="1" applyFont="1" applyFill="1" applyBorder="1" applyAlignment="1">
      <alignment horizontal="right"/>
    </xf>
    <xf numFmtId="164" fontId="3" fillId="2" borderId="35" xfId="3" applyNumberFormat="1" applyFont="1" applyFill="1" applyBorder="1" applyAlignment="1">
      <alignment horizontal="right"/>
    </xf>
    <xf numFmtId="0" fontId="3" fillId="2" borderId="8" xfId="3" applyFont="1" applyFill="1" applyBorder="1" applyAlignment="1"/>
    <xf numFmtId="3" fontId="3" fillId="2" borderId="0" xfId="3" applyNumberFormat="1" applyFont="1" applyFill="1" applyAlignment="1">
      <alignment horizontal="left"/>
    </xf>
    <xf numFmtId="3" fontId="3" fillId="2" borderId="0" xfId="3" applyNumberFormat="1" applyFont="1" applyFill="1" applyAlignment="1">
      <alignment horizontal="right"/>
    </xf>
    <xf numFmtId="3" fontId="3" fillId="2" borderId="23" xfId="3" applyNumberFormat="1" applyFont="1" applyFill="1" applyBorder="1" applyAlignment="1">
      <alignment horizontal="right"/>
    </xf>
    <xf numFmtId="1" fontId="5" fillId="2" borderId="8" xfId="3" applyNumberFormat="1" applyFont="1" applyFill="1" applyBorder="1" applyAlignment="1">
      <alignment horizontal="left"/>
    </xf>
    <xf numFmtId="3" fontId="3" fillId="2" borderId="5" xfId="3" applyNumberFormat="1" applyFont="1" applyFill="1" applyBorder="1" applyAlignment="1">
      <alignment horizontal="left"/>
    </xf>
    <xf numFmtId="3" fontId="3" fillId="2" borderId="5" xfId="3" applyNumberFormat="1" applyFont="1" applyFill="1" applyBorder="1" applyAlignment="1">
      <alignment horizontal="right"/>
    </xf>
    <xf numFmtId="3" fontId="3" fillId="2" borderId="18" xfId="3" applyNumberFormat="1" applyFont="1" applyFill="1" applyBorder="1" applyAlignment="1">
      <alignment horizontal="right"/>
    </xf>
    <xf numFmtId="0" fontId="3" fillId="2" borderId="2" xfId="3" applyFont="1" applyFill="1" applyBorder="1" applyAlignment="1"/>
    <xf numFmtId="3" fontId="3" fillId="2" borderId="2" xfId="3" applyNumberFormat="1" applyFont="1" applyFill="1" applyBorder="1" applyAlignment="1">
      <alignment horizontal="right"/>
    </xf>
    <xf numFmtId="3" fontId="3" fillId="2" borderId="10" xfId="3" applyNumberFormat="1" applyFont="1" applyFill="1" applyBorder="1" applyAlignment="1">
      <alignment horizontal="left"/>
    </xf>
    <xf numFmtId="0" fontId="3" fillId="2" borderId="5" xfId="3" applyFont="1" applyFill="1" applyBorder="1" applyAlignment="1"/>
    <xf numFmtId="0" fontId="5" fillId="2" borderId="28" xfId="3" applyFont="1" applyFill="1" applyBorder="1" applyAlignment="1"/>
    <xf numFmtId="3" fontId="3" fillId="2" borderId="29" xfId="3" applyNumberFormat="1" applyFont="1" applyFill="1" applyBorder="1" applyAlignment="1">
      <alignment horizontal="left"/>
    </xf>
    <xf numFmtId="3" fontId="5" fillId="2" borderId="29" xfId="3" applyNumberFormat="1" applyFont="1" applyFill="1" applyBorder="1" applyAlignment="1">
      <alignment horizontal="right"/>
    </xf>
    <xf numFmtId="3" fontId="5" fillId="2" borderId="30" xfId="3" applyNumberFormat="1" applyFont="1" applyFill="1" applyBorder="1" applyAlignment="1">
      <alignment horizontal="right"/>
    </xf>
    <xf numFmtId="165" fontId="3" fillId="0" borderId="0" xfId="1" applyNumberFormat="1" applyFont="1" applyFill="1" applyBorder="1"/>
    <xf numFmtId="165" fontId="3" fillId="2" borderId="24" xfId="3" applyNumberFormat="1" applyFont="1" applyFill="1" applyBorder="1" applyAlignment="1">
      <alignment horizontal="center"/>
    </xf>
    <xf numFmtId="0" fontId="5" fillId="0" borderId="0" xfId="3" applyFont="1" applyAlignment="1">
      <alignment horizontal="right"/>
    </xf>
    <xf numFmtId="164" fontId="5" fillId="2" borderId="30" xfId="3" applyNumberFormat="1" applyFont="1" applyFill="1" applyBorder="1" applyAlignment="1">
      <alignment horizontal="right"/>
    </xf>
    <xf numFmtId="3" fontId="2" fillId="2" borderId="0" xfId="5" applyNumberFormat="1" applyFill="1" applyAlignment="1">
      <alignment horizontal="center"/>
    </xf>
    <xf numFmtId="0" fontId="3" fillId="2" borderId="37" xfId="3" applyFont="1" applyFill="1" applyBorder="1" applyAlignment="1">
      <alignment horizontal="center"/>
    </xf>
    <xf numFmtId="165" fontId="5" fillId="2" borderId="36" xfId="3" applyNumberFormat="1" applyFont="1" applyFill="1" applyBorder="1" applyAlignment="1">
      <alignment horizontal="center"/>
    </xf>
    <xf numFmtId="0" fontId="3" fillId="2" borderId="7" xfId="3" applyFont="1" applyFill="1" applyBorder="1" applyAlignment="1">
      <alignment horizontal="center"/>
    </xf>
    <xf numFmtId="165" fontId="5" fillId="2" borderId="15" xfId="3" applyNumberFormat="1" applyFont="1" applyFill="1" applyBorder="1" applyAlignment="1">
      <alignment horizontal="center"/>
    </xf>
    <xf numFmtId="0" fontId="5" fillId="2" borderId="7" xfId="3" applyFont="1" applyFill="1" applyBorder="1" applyAlignment="1">
      <alignment horizontal="center"/>
    </xf>
    <xf numFmtId="0" fontId="3" fillId="2" borderId="4" xfId="3" applyFont="1" applyFill="1" applyBorder="1" applyAlignment="1">
      <alignment horizontal="center"/>
    </xf>
    <xf numFmtId="0" fontId="5" fillId="2" borderId="10" xfId="3" applyFont="1" applyFill="1" applyBorder="1" applyAlignment="1"/>
    <xf numFmtId="3" fontId="5" fillId="2" borderId="5" xfId="3" applyNumberFormat="1" applyFont="1" applyFill="1" applyBorder="1" applyAlignment="1">
      <alignment horizontal="right"/>
    </xf>
    <xf numFmtId="3" fontId="5" fillId="2" borderId="38" xfId="3" applyNumberFormat="1" applyFont="1" applyFill="1" applyBorder="1" applyAlignment="1">
      <alignment horizontal="right"/>
    </xf>
    <xf numFmtId="3" fontId="5" fillId="2" borderId="39" xfId="3" applyNumberFormat="1" applyFont="1" applyFill="1" applyBorder="1" applyAlignment="1">
      <alignment horizontal="right"/>
    </xf>
    <xf numFmtId="164" fontId="5" fillId="0" borderId="40" xfId="3" applyNumberFormat="1" applyFont="1" applyBorder="1" applyAlignment="1">
      <alignment horizontal="right"/>
    </xf>
    <xf numFmtId="165" fontId="3" fillId="2" borderId="6" xfId="3" applyNumberFormat="1" applyFont="1" applyFill="1" applyBorder="1" applyAlignment="1">
      <alignment horizontal="center"/>
    </xf>
    <xf numFmtId="0" fontId="3" fillId="2" borderId="0" xfId="2" applyFont="1" applyFill="1"/>
    <xf numFmtId="165" fontId="5" fillId="2" borderId="24" xfId="3" applyNumberFormat="1" applyFont="1" applyFill="1" applyBorder="1" applyAlignment="1">
      <alignment horizontal="center"/>
    </xf>
    <xf numFmtId="3" fontId="10" fillId="0" borderId="0" xfId="0" applyNumberFormat="1" applyFont="1"/>
    <xf numFmtId="3" fontId="10" fillId="3" borderId="0" xfId="0" applyNumberFormat="1" applyFont="1" applyFill="1"/>
    <xf numFmtId="3" fontId="3" fillId="3" borderId="5" xfId="3" applyNumberFormat="1" applyFont="1" applyFill="1" applyBorder="1" applyAlignment="1">
      <alignment horizontal="right"/>
    </xf>
    <xf numFmtId="3" fontId="3" fillId="3" borderId="18" xfId="3" applyNumberFormat="1" applyFont="1" applyFill="1" applyBorder="1" applyAlignment="1">
      <alignment horizontal="right"/>
    </xf>
    <xf numFmtId="3" fontId="3" fillId="3" borderId="34" xfId="3" applyNumberFormat="1" applyFont="1" applyFill="1" applyBorder="1" applyAlignment="1">
      <alignment horizontal="right"/>
    </xf>
    <xf numFmtId="164" fontId="3" fillId="3" borderId="35" xfId="3" applyNumberFormat="1" applyFont="1" applyFill="1" applyBorder="1" applyAlignment="1">
      <alignment horizontal="right"/>
    </xf>
    <xf numFmtId="3" fontId="3" fillId="3" borderId="0" xfId="3" applyNumberFormat="1" applyFont="1" applyFill="1" applyAlignment="1">
      <alignment horizontal="right"/>
    </xf>
    <xf numFmtId="3" fontId="3" fillId="3" borderId="23" xfId="3" applyNumberFormat="1" applyFont="1" applyFill="1" applyBorder="1" applyAlignment="1">
      <alignment horizontal="right"/>
    </xf>
    <xf numFmtId="165" fontId="3" fillId="3" borderId="24" xfId="3" applyNumberFormat="1" applyFont="1" applyFill="1" applyBorder="1" applyAlignment="1">
      <alignment horizontal="center"/>
    </xf>
    <xf numFmtId="3" fontId="3" fillId="3" borderId="2" xfId="3" applyNumberFormat="1" applyFont="1" applyFill="1" applyBorder="1" applyAlignment="1">
      <alignment horizontal="right"/>
    </xf>
    <xf numFmtId="3" fontId="5" fillId="0" borderId="5" xfId="3" applyNumberFormat="1" applyFont="1" applyBorder="1" applyAlignment="1">
      <alignment horizontal="right"/>
    </xf>
    <xf numFmtId="3" fontId="5" fillId="0" borderId="38" xfId="3" applyNumberFormat="1" applyFont="1" applyBorder="1" applyAlignment="1">
      <alignment horizontal="right"/>
    </xf>
    <xf numFmtId="3" fontId="5" fillId="3" borderId="39" xfId="3" applyNumberFormat="1" applyFont="1" applyFill="1" applyBorder="1" applyAlignment="1">
      <alignment horizontal="right"/>
    </xf>
    <xf numFmtId="164" fontId="5" fillId="3" borderId="40" xfId="3" applyNumberFormat="1" applyFont="1" applyFill="1" applyBorder="1" applyAlignment="1">
      <alignment horizontal="right"/>
    </xf>
    <xf numFmtId="0" fontId="11" fillId="3" borderId="0" xfId="5" applyFont="1" applyFill="1"/>
    <xf numFmtId="0" fontId="12" fillId="3" borderId="0" xfId="6" applyFont="1" applyFill="1">
      <alignment vertical="top"/>
    </xf>
    <xf numFmtId="0" fontId="3" fillId="3" borderId="0" xfId="2" applyFont="1" applyFill="1"/>
    <xf numFmtId="0" fontId="3" fillId="3" borderId="0" xfId="2" applyFont="1" applyFill="1" applyAlignment="1">
      <alignment horizontal="center"/>
    </xf>
    <xf numFmtId="0" fontId="5" fillId="0" borderId="1" xfId="2" applyFont="1" applyBorder="1" applyAlignment="1">
      <alignment horizontal="center"/>
    </xf>
    <xf numFmtId="0" fontId="5" fillId="0" borderId="4" xfId="2" applyFont="1" applyBorder="1" applyAlignment="1">
      <alignment horizontal="center"/>
    </xf>
    <xf numFmtId="0" fontId="5" fillId="0" borderId="2" xfId="2" applyFont="1" applyBorder="1" applyAlignment="1">
      <alignment horizontal="center"/>
    </xf>
    <xf numFmtId="0" fontId="5" fillId="0" borderId="5" xfId="2" applyFont="1" applyBorder="1" applyAlignment="1">
      <alignment horizontal="center"/>
    </xf>
    <xf numFmtId="0" fontId="3" fillId="3" borderId="0" xfId="2" applyFont="1" applyFill="1" applyAlignment="1">
      <alignment horizontal="left" wrapText="1"/>
    </xf>
  </cellXfs>
  <cellStyles count="7">
    <cellStyle name="Comma 2" xfId="2" xr:uid="{5F5D0B0C-9D28-45AE-B92F-892F01605FDF}"/>
    <cellStyle name="Normal" xfId="0" builtinId="0"/>
    <cellStyle name="Normal 15" xfId="5" xr:uid="{C32EF2F5-4614-452A-8DEC-ACB40403635B}"/>
    <cellStyle name="Normal_a 2004 Extramural Programs Fact Book Pages" xfId="3" xr:uid="{66155319-D5EF-43F7-BAC0-221DEF3B24F1}"/>
    <cellStyle name="Normal_Extramural_02" xfId="6" xr:uid="{F178CFD4-FFFF-4400-BF55-7547856DFFB5}"/>
    <cellStyle name="Percent" xfId="1" builtinId="5"/>
    <cellStyle name="Percent 2 2" xfId="4" xr:uid="{B5DE7E73-B55D-4A04-88E4-5AB4CDAE46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0</xdr:rowOff>
    </xdr:from>
    <xdr:to>
      <xdr:col>10</xdr:col>
      <xdr:colOff>0</xdr:colOff>
      <xdr:row>63</xdr:row>
      <xdr:rowOff>0</xdr:rowOff>
    </xdr:to>
    <xdr:sp macro="" textlink="">
      <xdr:nvSpPr>
        <xdr:cNvPr id="2" name="Line 1">
          <a:extLst>
            <a:ext uri="{FF2B5EF4-FFF2-40B4-BE49-F238E27FC236}">
              <a16:creationId xmlns:a16="http://schemas.microsoft.com/office/drawing/2014/main" id="{6CA71813-B577-4421-825E-1B59A1AF7E64}"/>
            </a:ext>
          </a:extLst>
        </xdr:cNvPr>
        <xdr:cNvSpPr>
          <a:spLocks noChangeShapeType="1"/>
        </xdr:cNvSpPr>
      </xdr:nvSpPr>
      <xdr:spPr bwMode="auto">
        <a:xfrm>
          <a:off x="315686" y="930729"/>
          <a:ext cx="6210300" cy="0"/>
        </a:xfrm>
        <a:prstGeom prst="line">
          <a:avLst/>
        </a:prstGeom>
        <a:noFill/>
        <a:ln w="9525">
          <a:solidFill>
            <a:srgbClr val="C0C0C0"/>
          </a:solidFill>
          <a:round/>
          <a:headEnd/>
          <a:tailEnd/>
        </a:ln>
      </xdr:spPr>
    </xdr:sp>
    <xdr:clientData/>
  </xdr:twoCellAnchor>
  <xdr:twoCellAnchor>
    <xdr:from>
      <xdr:col>1</xdr:col>
      <xdr:colOff>695325</xdr:colOff>
      <xdr:row>49</xdr:row>
      <xdr:rowOff>19050</xdr:rowOff>
    </xdr:from>
    <xdr:to>
      <xdr:col>1</xdr:col>
      <xdr:colOff>695325</xdr:colOff>
      <xdr:row>49</xdr:row>
      <xdr:rowOff>19050</xdr:rowOff>
    </xdr:to>
    <xdr:sp macro="" textlink="">
      <xdr:nvSpPr>
        <xdr:cNvPr id="3" name="Line 2">
          <a:extLst>
            <a:ext uri="{FF2B5EF4-FFF2-40B4-BE49-F238E27FC236}">
              <a16:creationId xmlns:a16="http://schemas.microsoft.com/office/drawing/2014/main" id="{2A40D0A1-BF50-456D-B37B-26ABF7859E09}"/>
            </a:ext>
          </a:extLst>
        </xdr:cNvPr>
        <xdr:cNvSpPr>
          <a:spLocks noChangeShapeType="1"/>
        </xdr:cNvSpPr>
      </xdr:nvSpPr>
      <xdr:spPr bwMode="auto">
        <a:xfrm>
          <a:off x="1009197" y="930729"/>
          <a:ext cx="0" cy="0"/>
        </a:xfrm>
        <a:prstGeom prst="line">
          <a:avLst/>
        </a:prstGeom>
        <a:noFill/>
        <a:ln w="9525">
          <a:solidFill>
            <a:srgbClr val="000000"/>
          </a:solidFill>
          <a:round/>
          <a:headEnd/>
          <a:tailEnd/>
        </a:ln>
      </xdr:spPr>
    </xdr:sp>
    <xdr:clientData/>
  </xdr:twoCellAnchor>
  <xdr:twoCellAnchor>
    <xdr:from>
      <xdr:col>2</xdr:col>
      <xdr:colOff>0</xdr:colOff>
      <xdr:row>51</xdr:row>
      <xdr:rowOff>0</xdr:rowOff>
    </xdr:from>
    <xdr:to>
      <xdr:col>2</xdr:col>
      <xdr:colOff>0</xdr:colOff>
      <xdr:row>57</xdr:row>
      <xdr:rowOff>0</xdr:rowOff>
    </xdr:to>
    <xdr:sp macro="" textlink="">
      <xdr:nvSpPr>
        <xdr:cNvPr id="4" name="Line 3">
          <a:extLst>
            <a:ext uri="{FF2B5EF4-FFF2-40B4-BE49-F238E27FC236}">
              <a16:creationId xmlns:a16="http://schemas.microsoft.com/office/drawing/2014/main" id="{25010E14-A844-4F8C-9346-E14B15A3197A}"/>
            </a:ext>
          </a:extLst>
        </xdr:cNvPr>
        <xdr:cNvSpPr>
          <a:spLocks noChangeShapeType="1"/>
        </xdr:cNvSpPr>
      </xdr:nvSpPr>
      <xdr:spPr bwMode="auto">
        <a:xfrm>
          <a:off x="1121229" y="930729"/>
          <a:ext cx="0" cy="0"/>
        </a:xfrm>
        <a:prstGeom prst="line">
          <a:avLst/>
        </a:prstGeom>
        <a:noFill/>
        <a:ln w="9525">
          <a:solidFill>
            <a:srgbClr val="C0C0C0"/>
          </a:solidFill>
          <a:round/>
          <a:headEnd/>
          <a:tailEnd/>
        </a:ln>
      </xdr:spPr>
    </xdr:sp>
    <xdr:clientData/>
  </xdr:twoCellAnchor>
  <xdr:twoCellAnchor>
    <xdr:from>
      <xdr:col>6</xdr:col>
      <xdr:colOff>0</xdr:colOff>
      <xdr:row>51</xdr:row>
      <xdr:rowOff>0</xdr:rowOff>
    </xdr:from>
    <xdr:to>
      <xdr:col>6</xdr:col>
      <xdr:colOff>0</xdr:colOff>
      <xdr:row>57</xdr:row>
      <xdr:rowOff>0</xdr:rowOff>
    </xdr:to>
    <xdr:sp macro="" textlink="">
      <xdr:nvSpPr>
        <xdr:cNvPr id="5" name="Line 4">
          <a:extLst>
            <a:ext uri="{FF2B5EF4-FFF2-40B4-BE49-F238E27FC236}">
              <a16:creationId xmlns:a16="http://schemas.microsoft.com/office/drawing/2014/main" id="{D44DB66F-C94D-4ED6-BB31-D8272D08B744}"/>
            </a:ext>
          </a:extLst>
        </xdr:cNvPr>
        <xdr:cNvSpPr>
          <a:spLocks noChangeShapeType="1"/>
        </xdr:cNvSpPr>
      </xdr:nvSpPr>
      <xdr:spPr bwMode="auto">
        <a:xfrm>
          <a:off x="4261757" y="930729"/>
          <a:ext cx="0" cy="0"/>
        </a:xfrm>
        <a:prstGeom prst="line">
          <a:avLst/>
        </a:prstGeom>
        <a:noFill/>
        <a:ln w="9525">
          <a:solidFill>
            <a:srgbClr val="C0C0C0"/>
          </a:solidFill>
          <a:round/>
          <a:headEnd/>
          <a:tailEnd/>
        </a:ln>
      </xdr:spPr>
    </xdr:sp>
    <xdr:clientData/>
  </xdr:twoCellAnchor>
  <xdr:twoCellAnchor>
    <xdr:from>
      <xdr:col>8</xdr:col>
      <xdr:colOff>0</xdr:colOff>
      <xdr:row>51</xdr:row>
      <xdr:rowOff>0</xdr:rowOff>
    </xdr:from>
    <xdr:to>
      <xdr:col>8</xdr:col>
      <xdr:colOff>0</xdr:colOff>
      <xdr:row>57</xdr:row>
      <xdr:rowOff>9525</xdr:rowOff>
    </xdr:to>
    <xdr:sp macro="" textlink="">
      <xdr:nvSpPr>
        <xdr:cNvPr id="6" name="Line 5">
          <a:extLst>
            <a:ext uri="{FF2B5EF4-FFF2-40B4-BE49-F238E27FC236}">
              <a16:creationId xmlns:a16="http://schemas.microsoft.com/office/drawing/2014/main" id="{2C32F437-C4D6-432B-9948-9A2A1EC86050}"/>
            </a:ext>
          </a:extLst>
        </xdr:cNvPr>
        <xdr:cNvSpPr>
          <a:spLocks noChangeShapeType="1"/>
        </xdr:cNvSpPr>
      </xdr:nvSpPr>
      <xdr:spPr bwMode="auto">
        <a:xfrm>
          <a:off x="5867400" y="930729"/>
          <a:ext cx="0" cy="0"/>
        </a:xfrm>
        <a:prstGeom prst="line">
          <a:avLst/>
        </a:prstGeom>
        <a:noFill/>
        <a:ln w="9525">
          <a:solidFill>
            <a:srgbClr val="C0C0C0"/>
          </a:solidFill>
          <a:round/>
          <a:headEnd/>
          <a:tailEnd/>
        </a:ln>
      </xdr:spPr>
    </xdr:sp>
    <xdr:clientData/>
  </xdr:twoCellAnchor>
  <xdr:twoCellAnchor>
    <xdr:from>
      <xdr:col>1</xdr:col>
      <xdr:colOff>695325</xdr:colOff>
      <xdr:row>57</xdr:row>
      <xdr:rowOff>19050</xdr:rowOff>
    </xdr:from>
    <xdr:to>
      <xdr:col>1</xdr:col>
      <xdr:colOff>695325</xdr:colOff>
      <xdr:row>57</xdr:row>
      <xdr:rowOff>19050</xdr:rowOff>
    </xdr:to>
    <xdr:sp macro="" textlink="">
      <xdr:nvSpPr>
        <xdr:cNvPr id="7" name="Line 6">
          <a:extLst>
            <a:ext uri="{FF2B5EF4-FFF2-40B4-BE49-F238E27FC236}">
              <a16:creationId xmlns:a16="http://schemas.microsoft.com/office/drawing/2014/main" id="{53569B2E-83A0-4BD0-BBB4-4FEE76F5F53B}"/>
            </a:ext>
          </a:extLst>
        </xdr:cNvPr>
        <xdr:cNvSpPr>
          <a:spLocks noChangeShapeType="1"/>
        </xdr:cNvSpPr>
      </xdr:nvSpPr>
      <xdr:spPr bwMode="auto">
        <a:xfrm>
          <a:off x="1009197" y="930729"/>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MB/FACTBOOK/2006/4%20Extramural%20Programs/2005%20Contracts%20by%20Institute%20and%20by%20State%20for%20FACT%20BOOK.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ih.sharepoint.com/sites/GRP-NCI-OM-OBF/Shared%20Documents/Reporting/Fact%20Book/2025%20Fact%20Book/Extramural%20Programs/OEFIA%20FY25%20FACT%20BOOK%20-%202_9_2026%20sending%20to%20OEFIA%20final%20review%20v3.xlsx" TargetMode="External"/><Relationship Id="rId2" Type="http://schemas.microsoft.com/office/2019/04/relationships/externalLinkLongPath" Target="OEFIA%20FY25%20FACT%20BOOK%20-%202_9_2026%20sending%20to%20OEFIA%20final%20review%20v3.xlsx?DC181AEA" TargetMode="External"/><Relationship Id="rId1" Type="http://schemas.openxmlformats.org/officeDocument/2006/relationships/externalLinkPath" Target="file:///\\DC181AEA\OEFIA%20FY25%20FACT%20BOOK%20-%202_9_2026%20sending%20to%20OEFIA%20final%20review%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by State &amp; Institute"/>
      <sheetName val="Pivot State_Inst"/>
      <sheetName val="Contracts by State"/>
      <sheetName val="Pivot State"/>
      <sheetName val="By State (wrr)"/>
      <sheetName val="WestonPivotDateCleanUp"/>
      <sheetName val="WestonPivotDataManipulate"/>
      <sheetName val="WestonPivotData"/>
      <sheetName val="DataMaster copy"/>
      <sheetName val="ST ABBreviations"/>
    </sheetNames>
    <sheetDataSet>
      <sheetData sheetId="0"/>
      <sheetData sheetId="1"/>
      <sheetData sheetId="2"/>
      <sheetData sheetId="3"/>
      <sheetData sheetId="4"/>
      <sheetData sheetId="5"/>
      <sheetData sheetId="6"/>
      <sheetData sheetId="7"/>
      <sheetData sheetId="8">
        <row r="18">
          <cell r="O18" t="str">
            <v>Valued Contract Serial</v>
          </cell>
          <cell r="P18" t="str">
            <v>Contract Type</v>
          </cell>
          <cell r="Q18" t="str">
            <v>Admin Code</v>
          </cell>
          <cell r="R18" t="str">
            <v>Contract Serial</v>
          </cell>
          <cell r="S18" t="str">
            <v>Document Nbr</v>
          </cell>
          <cell r="T18" t="str">
            <v>COUNT</v>
          </cell>
          <cell r="U18" t="str">
            <v>Item Description</v>
          </cell>
          <cell r="V18" t="str">
            <v>Object Class Code</v>
          </cell>
          <cell r="W18" t="str">
            <v>Object Class Major</v>
          </cell>
          <cell r="X18" t="str">
            <v>Object Class Minor</v>
          </cell>
          <cell r="Y18" t="str">
            <v>Obligation Amt</v>
          </cell>
          <cell r="Z18" t="str">
            <v>Vendor EIN</v>
          </cell>
          <cell r="AA18" t="str">
            <v>Vendor Name</v>
          </cell>
        </row>
        <row r="19">
          <cell r="P19" t="str">
            <v>257</v>
          </cell>
          <cell r="Q19" t="str">
            <v>30</v>
          </cell>
          <cell r="R19" t="str">
            <v>001</v>
          </cell>
          <cell r="S19">
            <v>23525730001</v>
          </cell>
          <cell r="U19" t="str">
            <v>SSF-LAB &amp; TESTING SERVICES VRP</v>
          </cell>
          <cell r="V19" t="str">
            <v>259F</v>
          </cell>
          <cell r="W19">
            <v>25</v>
          </cell>
          <cell r="X19" t="str">
            <v>9F</v>
          </cell>
          <cell r="Y19">
            <v>33499.980000000003</v>
          </cell>
          <cell r="Z19" t="str">
            <v>N/A</v>
          </cell>
          <cell r="AA19" t="str">
            <v>NO EIN ENTERED</v>
          </cell>
        </row>
        <row r="20">
          <cell r="P20" t="str">
            <v>264</v>
          </cell>
          <cell r="Q20" t="str">
            <v>89</v>
          </cell>
          <cell r="R20" t="str">
            <v>002</v>
          </cell>
          <cell r="S20">
            <v>23526489002</v>
          </cell>
          <cell r="U20" t="str">
            <v>SSF-LAB &amp; TESTING SERVICES VRP</v>
          </cell>
          <cell r="V20" t="str">
            <v>259F</v>
          </cell>
          <cell r="W20">
            <v>25</v>
          </cell>
          <cell r="X20" t="str">
            <v>9F</v>
          </cell>
          <cell r="Y20">
            <v>33500.019999999997</v>
          </cell>
          <cell r="Z20" t="str">
            <v>N/A</v>
          </cell>
          <cell r="AA20" t="str">
            <v>NO EIN ENTERED</v>
          </cell>
        </row>
        <row r="21">
          <cell r="P21" t="str">
            <v>003</v>
          </cell>
          <cell r="Q21" t="str">
            <v>39</v>
          </cell>
          <cell r="R21" t="str">
            <v>15800</v>
          </cell>
          <cell r="S21">
            <v>1050033915800</v>
          </cell>
          <cell r="U21" t="str">
            <v>FREIGHT OR EXPRESS</v>
          </cell>
          <cell r="V21">
            <v>2241</v>
          </cell>
          <cell r="W21">
            <v>22</v>
          </cell>
          <cell r="X21">
            <v>41</v>
          </cell>
          <cell r="Y21">
            <v>157.31</v>
          </cell>
          <cell r="Z21" t="str">
            <v>N/A</v>
          </cell>
          <cell r="AA21" t="str">
            <v>NO EIN ENTERED</v>
          </cell>
        </row>
        <row r="22">
          <cell r="P22" t="str">
            <v>EST</v>
          </cell>
          <cell r="Q22" t="str">
            <v>CA</v>
          </cell>
          <cell r="R22" t="str">
            <v>0930</v>
          </cell>
          <cell r="S22" t="str">
            <v>000ESTCA0930</v>
          </cell>
          <cell r="V22">
            <v>4311</v>
          </cell>
          <cell r="W22">
            <v>43</v>
          </cell>
          <cell r="X22">
            <v>11</v>
          </cell>
          <cell r="Y22">
            <v>-41.55</v>
          </cell>
        </row>
        <row r="23">
          <cell r="P23" t="str">
            <v>EST</v>
          </cell>
          <cell r="Q23" t="str">
            <v>CA</v>
          </cell>
          <cell r="R23" t="str">
            <v>0930</v>
          </cell>
          <cell r="S23" t="str">
            <v>000ESTCA0930</v>
          </cell>
          <cell r="V23">
            <v>4311</v>
          </cell>
          <cell r="W23">
            <v>43</v>
          </cell>
          <cell r="X23">
            <v>11</v>
          </cell>
          <cell r="Y23">
            <v>-78.17</v>
          </cell>
        </row>
        <row r="24">
          <cell r="P24" t="str">
            <v>EST</v>
          </cell>
          <cell r="Q24" t="str">
            <v>CA</v>
          </cell>
          <cell r="R24" t="str">
            <v>0930</v>
          </cell>
          <cell r="S24" t="str">
            <v>000ESTCA0930</v>
          </cell>
          <cell r="V24">
            <v>4311</v>
          </cell>
          <cell r="W24">
            <v>43</v>
          </cell>
          <cell r="X24">
            <v>11</v>
          </cell>
          <cell r="Y24">
            <v>-43</v>
          </cell>
        </row>
        <row r="25">
          <cell r="P25" t="str">
            <v>TR1</v>
          </cell>
          <cell r="Q25" t="str">
            <v>18</v>
          </cell>
          <cell r="R25" t="str">
            <v>742</v>
          </cell>
          <cell r="S25" t="str">
            <v>000TR118742</v>
          </cell>
          <cell r="V25">
            <v>2121</v>
          </cell>
          <cell r="W25">
            <v>21</v>
          </cell>
          <cell r="X25">
            <v>21</v>
          </cell>
          <cell r="Y25">
            <v>15</v>
          </cell>
          <cell r="Z25">
            <v>2</v>
          </cell>
          <cell r="AA25" t="str">
            <v>HAZA, DANA</v>
          </cell>
        </row>
        <row r="26">
          <cell r="P26" t="str">
            <v>TR1</v>
          </cell>
          <cell r="Q26" t="str">
            <v>21</v>
          </cell>
          <cell r="R26" t="str">
            <v>923</v>
          </cell>
          <cell r="S26" t="str">
            <v>000TR121923</v>
          </cell>
          <cell r="V26">
            <v>2125</v>
          </cell>
          <cell r="W26">
            <v>21</v>
          </cell>
          <cell r="X26">
            <v>25</v>
          </cell>
          <cell r="Y26">
            <v>37</v>
          </cell>
          <cell r="Z26">
            <v>2215987841</v>
          </cell>
          <cell r="AA26" t="str">
            <v>GINSBURG, KARI</v>
          </cell>
        </row>
        <row r="27">
          <cell r="P27" t="str">
            <v>TR1</v>
          </cell>
          <cell r="Q27" t="str">
            <v>21</v>
          </cell>
          <cell r="R27" t="str">
            <v>923A</v>
          </cell>
          <cell r="S27" t="str">
            <v>000TR121923A</v>
          </cell>
          <cell r="V27">
            <v>2125</v>
          </cell>
          <cell r="W27">
            <v>21</v>
          </cell>
          <cell r="X27">
            <v>25</v>
          </cell>
          <cell r="Y27">
            <v>-37</v>
          </cell>
        </row>
        <row r="28">
          <cell r="P28" t="str">
            <v>TR1</v>
          </cell>
          <cell r="Q28" t="str">
            <v>37</v>
          </cell>
          <cell r="R28" t="str">
            <v>740</v>
          </cell>
          <cell r="S28" t="str">
            <v>000TR137740</v>
          </cell>
          <cell r="V28">
            <v>2121</v>
          </cell>
          <cell r="W28">
            <v>21</v>
          </cell>
          <cell r="X28">
            <v>21</v>
          </cell>
          <cell r="Y28">
            <v>-12.5</v>
          </cell>
          <cell r="Z28">
            <v>5579664660</v>
          </cell>
          <cell r="AA28" t="str">
            <v>HOLMES, ANN</v>
          </cell>
        </row>
        <row r="29">
          <cell r="P29" t="str">
            <v>TR1</v>
          </cell>
          <cell r="Q29" t="str">
            <v>39</v>
          </cell>
          <cell r="R29" t="str">
            <v>335</v>
          </cell>
          <cell r="S29" t="str">
            <v>000TR139335</v>
          </cell>
          <cell r="V29">
            <v>2141</v>
          </cell>
          <cell r="W29">
            <v>21</v>
          </cell>
          <cell r="X29">
            <v>41</v>
          </cell>
          <cell r="Y29">
            <v>0</v>
          </cell>
          <cell r="Z29">
            <v>5220821298</v>
          </cell>
          <cell r="AA29" t="str">
            <v>JONES, SHELLEY</v>
          </cell>
        </row>
        <row r="30">
          <cell r="P30" t="str">
            <v>TR1</v>
          </cell>
          <cell r="Q30" t="str">
            <v>67</v>
          </cell>
          <cell r="R30" t="str">
            <v>112</v>
          </cell>
          <cell r="S30" t="str">
            <v>000TR167112</v>
          </cell>
          <cell r="V30">
            <v>2121</v>
          </cell>
          <cell r="W30">
            <v>21</v>
          </cell>
          <cell r="X30">
            <v>21</v>
          </cell>
          <cell r="Y30">
            <v>150.69</v>
          </cell>
          <cell r="Z30">
            <v>5217801260</v>
          </cell>
          <cell r="AA30" t="str">
            <v>HOLLIDAY, LORI</v>
          </cell>
        </row>
        <row r="31">
          <cell r="P31" t="str">
            <v>TR1</v>
          </cell>
          <cell r="Q31" t="str">
            <v>68</v>
          </cell>
          <cell r="R31" t="str">
            <v>523</v>
          </cell>
          <cell r="S31" t="str">
            <v>000TR168523</v>
          </cell>
          <cell r="V31">
            <v>2151</v>
          </cell>
          <cell r="W31">
            <v>21</v>
          </cell>
          <cell r="X31">
            <v>51</v>
          </cell>
          <cell r="Y31">
            <v>30</v>
          </cell>
          <cell r="Z31">
            <v>5055428188</v>
          </cell>
          <cell r="AA31" t="str">
            <v>SUFIAN, MERYL</v>
          </cell>
        </row>
        <row r="32">
          <cell r="P32" t="str">
            <v>TR9</v>
          </cell>
          <cell r="Q32" t="str">
            <v>50</v>
          </cell>
          <cell r="R32" t="str">
            <v>24</v>
          </cell>
          <cell r="S32" t="str">
            <v>000TR95024</v>
          </cell>
          <cell r="U32" t="str">
            <v>TO ATTEND A TRAINING SEMINAR ON STRATEG</v>
          </cell>
          <cell r="V32">
            <v>2151</v>
          </cell>
          <cell r="W32">
            <v>21</v>
          </cell>
          <cell r="X32">
            <v>51</v>
          </cell>
          <cell r="Y32">
            <v>-1292.47</v>
          </cell>
          <cell r="AA32" t="str">
            <v>NG, CATHERINE</v>
          </cell>
        </row>
        <row r="33">
          <cell r="P33" t="str">
            <v>TR9</v>
          </cell>
          <cell r="Q33" t="str">
            <v>50</v>
          </cell>
          <cell r="R33" t="str">
            <v>24V1</v>
          </cell>
          <cell r="S33" t="str">
            <v>000TR95024V1</v>
          </cell>
          <cell r="U33" t="str">
            <v>TO ATTEND A TRAINING SEMINAR ON STRATEG</v>
          </cell>
          <cell r="V33">
            <v>2151</v>
          </cell>
          <cell r="W33">
            <v>21</v>
          </cell>
          <cell r="X33">
            <v>51</v>
          </cell>
          <cell r="Y33">
            <v>852.26</v>
          </cell>
          <cell r="Z33">
            <v>5217748450</v>
          </cell>
          <cell r="AA33" t="str">
            <v>NG, CATHERINE</v>
          </cell>
        </row>
        <row r="34">
          <cell r="P34" t="str">
            <v>TR9</v>
          </cell>
          <cell r="Q34" t="str">
            <v>50</v>
          </cell>
          <cell r="R34" t="str">
            <v>24V1-C</v>
          </cell>
          <cell r="S34" t="str">
            <v>000TR95024V1-CB</v>
          </cell>
          <cell r="U34" t="str">
            <v>TO ATTEND A TRAINING SEMINAR ON STRATEG</v>
          </cell>
          <cell r="V34">
            <v>2151</v>
          </cell>
          <cell r="W34">
            <v>21</v>
          </cell>
          <cell r="X34">
            <v>51</v>
          </cell>
          <cell r="Y34">
            <v>439.67</v>
          </cell>
          <cell r="Z34">
            <v>1410417860</v>
          </cell>
          <cell r="AA34" t="str">
            <v>NG, CATHERINE</v>
          </cell>
        </row>
        <row r="35">
          <cell r="P35" t="str">
            <v>TR9</v>
          </cell>
          <cell r="Q35" t="str">
            <v>50</v>
          </cell>
          <cell r="R35" t="str">
            <v>24V1-C</v>
          </cell>
          <cell r="S35" t="str">
            <v>000TR95024V1-CB GTA</v>
          </cell>
          <cell r="U35" t="str">
            <v>TO ATTEND A TRAINING SEMINAR ON STRATEG</v>
          </cell>
          <cell r="V35">
            <v>2151</v>
          </cell>
          <cell r="W35">
            <v>21</v>
          </cell>
          <cell r="X35">
            <v>51</v>
          </cell>
          <cell r="Y35">
            <v>0.54</v>
          </cell>
          <cell r="Z35">
            <v>1410417860</v>
          </cell>
          <cell r="AA35" t="str">
            <v>NG, CATHERINE</v>
          </cell>
        </row>
        <row r="36">
          <cell r="P36" t="str">
            <v>TR9</v>
          </cell>
          <cell r="Q36" t="str">
            <v>52</v>
          </cell>
          <cell r="R36" t="str">
            <v>04</v>
          </cell>
          <cell r="S36" t="str">
            <v>000TR95204</v>
          </cell>
          <cell r="U36" t="str">
            <v>TO ATTEND THE HIGH IMPACT LEADERSHIP CO</v>
          </cell>
          <cell r="V36">
            <v>2151</v>
          </cell>
          <cell r="W36">
            <v>21</v>
          </cell>
          <cell r="X36">
            <v>51</v>
          </cell>
          <cell r="Y36">
            <v>-506.71</v>
          </cell>
          <cell r="AA36" t="str">
            <v>NG, CATHERINE</v>
          </cell>
        </row>
        <row r="37">
          <cell r="P37" t="str">
            <v>TR9</v>
          </cell>
          <cell r="Q37" t="str">
            <v>52</v>
          </cell>
          <cell r="R37" t="str">
            <v>04-1</v>
          </cell>
          <cell r="S37" t="str">
            <v>000TR95204-1</v>
          </cell>
          <cell r="U37" t="str">
            <v>TO ATTEND THE HIGH IMPACT LEADERSHIP CO</v>
          </cell>
          <cell r="V37">
            <v>2151</v>
          </cell>
          <cell r="W37">
            <v>21</v>
          </cell>
          <cell r="X37">
            <v>51</v>
          </cell>
          <cell r="Y37">
            <v>326.5</v>
          </cell>
          <cell r="Z37">
            <v>5217748450</v>
          </cell>
          <cell r="AA37" t="str">
            <v>NG, CATHERINE</v>
          </cell>
        </row>
        <row r="38">
          <cell r="P38" t="str">
            <v>TR9</v>
          </cell>
          <cell r="Q38" t="str">
            <v>52</v>
          </cell>
          <cell r="R38" t="str">
            <v>04-1-C</v>
          </cell>
          <cell r="S38" t="str">
            <v>000TR95204-1-CB</v>
          </cell>
          <cell r="U38" t="str">
            <v>TO ATTEND THE HIGH IMPACT LEADERSHIP CO</v>
          </cell>
          <cell r="V38">
            <v>2151</v>
          </cell>
          <cell r="W38">
            <v>21</v>
          </cell>
          <cell r="X38">
            <v>51</v>
          </cell>
          <cell r="Y38">
            <v>180.21</v>
          </cell>
          <cell r="Z38">
            <v>1410417860</v>
          </cell>
          <cell r="AA38" t="str">
            <v>NG, CATHERINE</v>
          </cell>
        </row>
        <row r="39">
          <cell r="P39" t="str">
            <v>TR9</v>
          </cell>
          <cell r="Q39" t="str">
            <v>52</v>
          </cell>
          <cell r="R39" t="str">
            <v>04-1V1</v>
          </cell>
          <cell r="S39" t="str">
            <v>000TR95204-1V1</v>
          </cell>
          <cell r="U39" t="str">
            <v>TO ATTEND THE HIGH IMPACT LEADERSHIP CO</v>
          </cell>
          <cell r="V39">
            <v>2151</v>
          </cell>
          <cell r="W39">
            <v>21</v>
          </cell>
          <cell r="X39">
            <v>51</v>
          </cell>
          <cell r="Y39">
            <v>0</v>
          </cell>
          <cell r="Z39">
            <v>5217748450</v>
          </cell>
          <cell r="AA39" t="str">
            <v>NG, CATHERINE</v>
          </cell>
        </row>
        <row r="40">
          <cell r="P40" t="str">
            <v>TR9</v>
          </cell>
          <cell r="Q40" t="str">
            <v>52</v>
          </cell>
          <cell r="R40" t="str">
            <v>04-1V1</v>
          </cell>
          <cell r="S40" t="str">
            <v>000TR95204-1V1-CB</v>
          </cell>
          <cell r="U40" t="str">
            <v>TO ATTEND THE HIGH IMPACT LEADERSHIP CO</v>
          </cell>
          <cell r="V40">
            <v>2151</v>
          </cell>
          <cell r="W40">
            <v>21</v>
          </cell>
          <cell r="X40">
            <v>51</v>
          </cell>
          <cell r="Y40">
            <v>0</v>
          </cell>
          <cell r="Z40">
            <v>1410417860</v>
          </cell>
          <cell r="AA40" t="str">
            <v>NG, CATHERINE</v>
          </cell>
        </row>
        <row r="41">
          <cell r="P41" t="str">
            <v>BIO</v>
          </cell>
          <cell r="Q41" t="str">
            <v>ET</v>
          </cell>
          <cell r="R41" t="str">
            <v>HIC05</v>
          </cell>
          <cell r="S41" t="str">
            <v>104BIOETHIC05</v>
          </cell>
          <cell r="U41" t="str">
            <v>OTHER CONTRACTUAL SERVICES</v>
          </cell>
          <cell r="V41" t="str">
            <v>259Y</v>
          </cell>
          <cell r="W41">
            <v>25</v>
          </cell>
          <cell r="X41" t="str">
            <v>9Y</v>
          </cell>
          <cell r="Y41">
            <v>129000</v>
          </cell>
          <cell r="Z41" t="str">
            <v>N/A</v>
          </cell>
          <cell r="AA41" t="str">
            <v>NO EIN ENTERED</v>
          </cell>
        </row>
        <row r="42">
          <cell r="P42" t="str">
            <v>DHH</v>
          </cell>
          <cell r="Q42" t="str">
            <v>SO</v>
          </cell>
          <cell r="R42" t="str">
            <v>RI005</v>
          </cell>
          <cell r="S42" t="str">
            <v>104DHHSORI005</v>
          </cell>
          <cell r="U42" t="str">
            <v>INTRA-AGENCY SERVICES (WITHIN NIH)</v>
          </cell>
          <cell r="V42">
            <v>2539</v>
          </cell>
          <cell r="W42">
            <v>25</v>
          </cell>
          <cell r="X42">
            <v>39</v>
          </cell>
          <cell r="Y42">
            <v>1195000</v>
          </cell>
          <cell r="Z42" t="str">
            <v>N/A</v>
          </cell>
          <cell r="AA42" t="str">
            <v>NO EIN ENTERED</v>
          </cell>
        </row>
        <row r="43">
          <cell r="P43" t="str">
            <v>DRU</v>
          </cell>
          <cell r="Q43" t="str">
            <v>GP</v>
          </cell>
          <cell r="R43" t="str">
            <v>URCH</v>
          </cell>
          <cell r="S43" t="str">
            <v>104DRUGPURCH</v>
          </cell>
          <cell r="U43" t="str">
            <v>ALL OTHER SERVICES WITH THE PRIVATE SEC</v>
          </cell>
          <cell r="V43" t="str">
            <v>252Z</v>
          </cell>
          <cell r="W43">
            <v>25</v>
          </cell>
          <cell r="X43" t="str">
            <v>2Z</v>
          </cell>
          <cell r="Y43">
            <v>1016.33</v>
          </cell>
          <cell r="Z43" t="str">
            <v>N/A</v>
          </cell>
          <cell r="AA43" t="str">
            <v>NO EIN ENTERED</v>
          </cell>
        </row>
        <row r="44">
          <cell r="P44" t="str">
            <v>DRU</v>
          </cell>
          <cell r="Q44" t="str">
            <v>GP</v>
          </cell>
          <cell r="R44" t="str">
            <v>URCH</v>
          </cell>
          <cell r="S44" t="str">
            <v>104DRUGPURCH</v>
          </cell>
          <cell r="U44" t="str">
            <v>SSF-PROCUREMENT SERVICES DP</v>
          </cell>
          <cell r="V44" t="str">
            <v>259Q</v>
          </cell>
          <cell r="W44">
            <v>25</v>
          </cell>
          <cell r="X44" t="str">
            <v>9Q</v>
          </cell>
          <cell r="Y44">
            <v>29.75</v>
          </cell>
          <cell r="Z44" t="str">
            <v>N/A</v>
          </cell>
          <cell r="AA44" t="str">
            <v>NO EIN ENTERED</v>
          </cell>
        </row>
        <row r="45">
          <cell r="P45" t="str">
            <v>DRU</v>
          </cell>
          <cell r="Q45" t="str">
            <v>GP</v>
          </cell>
          <cell r="R45" t="str">
            <v>URCH</v>
          </cell>
          <cell r="S45" t="str">
            <v>104DRUGPURCH</v>
          </cell>
          <cell r="U45" t="str">
            <v>SSF-ACCOUNTS PAYABLE BRANCH SERVICES OF</v>
          </cell>
          <cell r="V45" t="str">
            <v>259V</v>
          </cell>
          <cell r="W45">
            <v>25</v>
          </cell>
          <cell r="X45" t="str">
            <v>9V</v>
          </cell>
          <cell r="Y45">
            <v>42</v>
          </cell>
          <cell r="Z45" t="str">
            <v>N/A</v>
          </cell>
          <cell r="AA45" t="str">
            <v>NO EIN ENTERED</v>
          </cell>
        </row>
        <row r="46">
          <cell r="P46" t="str">
            <v>DRU</v>
          </cell>
          <cell r="Q46" t="str">
            <v>GP</v>
          </cell>
          <cell r="R46" t="str">
            <v>URCH</v>
          </cell>
          <cell r="S46" t="str">
            <v>104DRUGPURCH</v>
          </cell>
          <cell r="U46" t="str">
            <v>DRUGS MEDICINES VACCINES PHARM BOTTLES-</v>
          </cell>
          <cell r="V46">
            <v>2611</v>
          </cell>
          <cell r="W46">
            <v>26</v>
          </cell>
          <cell r="X46">
            <v>11</v>
          </cell>
          <cell r="Y46">
            <v>38527.33</v>
          </cell>
          <cell r="Z46" t="str">
            <v>N/A</v>
          </cell>
          <cell r="AA46" t="str">
            <v>NO EIN ENTERED</v>
          </cell>
        </row>
        <row r="47">
          <cell r="P47" t="str">
            <v>DRU</v>
          </cell>
          <cell r="Q47" t="str">
            <v>GP</v>
          </cell>
          <cell r="R47" t="str">
            <v>URCH</v>
          </cell>
          <cell r="S47" t="str">
            <v>104DRUGPURCH</v>
          </cell>
          <cell r="U47" t="str">
            <v>CHEMICALS-DIRECT USE</v>
          </cell>
          <cell r="V47">
            <v>2652</v>
          </cell>
          <cell r="W47">
            <v>26</v>
          </cell>
          <cell r="X47">
            <v>52</v>
          </cell>
          <cell r="Y47">
            <v>24900</v>
          </cell>
          <cell r="Z47" t="str">
            <v>N/A</v>
          </cell>
          <cell r="AA47" t="str">
            <v>NO EIN ENTERED</v>
          </cell>
        </row>
        <row r="48">
          <cell r="P48" t="str">
            <v>DRU</v>
          </cell>
          <cell r="Q48" t="str">
            <v>GP</v>
          </cell>
          <cell r="R48" t="str">
            <v>URCH</v>
          </cell>
          <cell r="S48" t="str">
            <v>104DRUGPURCH</v>
          </cell>
          <cell r="U48" t="str">
            <v>OFFICE SUPPLIES-DIRECT USE</v>
          </cell>
          <cell r="V48" t="str">
            <v>266L</v>
          </cell>
          <cell r="W48">
            <v>26</v>
          </cell>
          <cell r="X48" t="str">
            <v>6L</v>
          </cell>
          <cell r="Y48">
            <v>331</v>
          </cell>
          <cell r="Z48" t="str">
            <v>N/A</v>
          </cell>
          <cell r="AA48" t="str">
            <v>NO EIN ENTERED</v>
          </cell>
        </row>
        <row r="49">
          <cell r="P49" t="str">
            <v>DRU</v>
          </cell>
          <cell r="Q49" t="str">
            <v>GP</v>
          </cell>
          <cell r="R49" t="str">
            <v>URCH</v>
          </cell>
          <cell r="S49" t="str">
            <v>104DRUGPURCH</v>
          </cell>
          <cell r="U49" t="str">
            <v>ENVELOPES-DIRECT USE</v>
          </cell>
          <cell r="V49">
            <v>2686</v>
          </cell>
          <cell r="W49">
            <v>26</v>
          </cell>
          <cell r="X49">
            <v>86</v>
          </cell>
          <cell r="Y49">
            <v>728</v>
          </cell>
          <cell r="Z49" t="str">
            <v>N/A</v>
          </cell>
          <cell r="AA49" t="str">
            <v>NO EIN ENTERED</v>
          </cell>
        </row>
        <row r="50">
          <cell r="P50" t="str">
            <v>NRS</v>
          </cell>
          <cell r="Q50" t="str">
            <v>AP</v>
          </cell>
          <cell r="R50" t="str">
            <v>YBK05</v>
          </cell>
          <cell r="S50" t="str">
            <v>104NRSAPYBK05</v>
          </cell>
          <cell r="U50" t="str">
            <v>OTHER CONTRACTUAL SERVICES</v>
          </cell>
          <cell r="V50" t="str">
            <v>259Y</v>
          </cell>
          <cell r="W50">
            <v>25</v>
          </cell>
          <cell r="X50" t="str">
            <v>9Y</v>
          </cell>
          <cell r="Y50">
            <v>60000</v>
          </cell>
          <cell r="Z50" t="str">
            <v>N/A</v>
          </cell>
          <cell r="AA50" t="str">
            <v>NO EIN ENTERED</v>
          </cell>
        </row>
        <row r="51">
          <cell r="P51" t="str">
            <v>PEF</v>
          </cell>
          <cell r="Q51" t="str">
            <v>Y0</v>
          </cell>
          <cell r="R51" t="str">
            <v>50000</v>
          </cell>
          <cell r="S51" t="str">
            <v>104PEFY050000</v>
          </cell>
          <cell r="U51" t="str">
            <v>INTRA-AGENCY SERVICES (WITHIN NIH)</v>
          </cell>
          <cell r="V51">
            <v>2539</v>
          </cell>
          <cell r="W51">
            <v>25</v>
          </cell>
          <cell r="X51">
            <v>39</v>
          </cell>
          <cell r="Y51">
            <v>3607000</v>
          </cell>
          <cell r="Z51" t="str">
            <v>N/A</v>
          </cell>
          <cell r="AA51" t="str">
            <v>NO EIN ENTERED</v>
          </cell>
        </row>
        <row r="52">
          <cell r="P52" t="str">
            <v>PEF</v>
          </cell>
          <cell r="Q52" t="str">
            <v>Y0</v>
          </cell>
          <cell r="R52" t="str">
            <v>50000</v>
          </cell>
          <cell r="S52" t="str">
            <v>104PEFY050000</v>
          </cell>
          <cell r="U52" t="str">
            <v>INTRA-AGENCY SERVICES (WITHIN NIH)</v>
          </cell>
          <cell r="V52">
            <v>2539</v>
          </cell>
          <cell r="W52">
            <v>25</v>
          </cell>
          <cell r="X52">
            <v>39</v>
          </cell>
          <cell r="Y52">
            <v>14426000</v>
          </cell>
          <cell r="Z52" t="str">
            <v>N/A</v>
          </cell>
          <cell r="AA52" t="str">
            <v>NO EIN ENTERED</v>
          </cell>
        </row>
        <row r="53">
          <cell r="P53" t="str">
            <v>PEF</v>
          </cell>
          <cell r="Q53" t="str">
            <v>Y0</v>
          </cell>
          <cell r="R53" t="str">
            <v>50000</v>
          </cell>
          <cell r="S53" t="str">
            <v>104PEFY050000</v>
          </cell>
          <cell r="U53" t="str">
            <v>INTRA-AGENCY SERVICES (WITHIN NIH)</v>
          </cell>
          <cell r="V53">
            <v>2539</v>
          </cell>
          <cell r="W53">
            <v>25</v>
          </cell>
          <cell r="X53">
            <v>39</v>
          </cell>
          <cell r="Y53">
            <v>8784000</v>
          </cell>
          <cell r="Z53" t="str">
            <v>N/A</v>
          </cell>
          <cell r="AA53" t="str">
            <v>NO EIN ENTERED</v>
          </cell>
        </row>
        <row r="54">
          <cell r="P54" t="str">
            <v>PEF</v>
          </cell>
          <cell r="Q54" t="str">
            <v>Y0</v>
          </cell>
          <cell r="R54" t="str">
            <v>50000</v>
          </cell>
          <cell r="S54" t="str">
            <v>104PEFY050000</v>
          </cell>
          <cell r="U54" t="str">
            <v>INTRA-AGENCY SERVICES (WITHIN NIH)</v>
          </cell>
          <cell r="V54">
            <v>2539</v>
          </cell>
          <cell r="W54">
            <v>25</v>
          </cell>
          <cell r="X54">
            <v>39</v>
          </cell>
          <cell r="Y54">
            <v>14571000</v>
          </cell>
          <cell r="Z54" t="str">
            <v>N/A</v>
          </cell>
          <cell r="AA54" t="str">
            <v>NO EIN ENTERED</v>
          </cell>
        </row>
        <row r="55">
          <cell r="P55" t="str">
            <v>YT5</v>
          </cell>
          <cell r="Q55" t="str">
            <v>00</v>
          </cell>
          <cell r="R55" t="str">
            <v>00900</v>
          </cell>
          <cell r="S55" t="str">
            <v>104YT50000900</v>
          </cell>
          <cell r="U55" t="str">
            <v>FTS 2000 NETWORK CALLS</v>
          </cell>
          <cell r="V55" t="str">
            <v>23B3</v>
          </cell>
          <cell r="W55">
            <v>23</v>
          </cell>
          <cell r="X55" t="str">
            <v>B3</v>
          </cell>
          <cell r="Y55">
            <v>236.34</v>
          </cell>
          <cell r="Z55">
            <v>152082166811</v>
          </cell>
          <cell r="AA55" t="str">
            <v>HEALTH AND HUMAN SERVICES</v>
          </cell>
        </row>
        <row r="56">
          <cell r="P56" t="str">
            <v>YT5</v>
          </cell>
          <cell r="Q56" t="str">
            <v>00</v>
          </cell>
          <cell r="R56" t="str">
            <v>11900</v>
          </cell>
          <cell r="S56" t="str">
            <v>104YT50011900</v>
          </cell>
          <cell r="U56" t="str">
            <v>FTS 2000 NETWORK CALLS</v>
          </cell>
          <cell r="V56" t="str">
            <v>23B3</v>
          </cell>
          <cell r="W56">
            <v>23</v>
          </cell>
          <cell r="X56" t="str">
            <v>B3</v>
          </cell>
          <cell r="Y56">
            <v>306.83999999999997</v>
          </cell>
          <cell r="Z56">
            <v>152082166811</v>
          </cell>
          <cell r="AA56" t="str">
            <v>HEALTH AND HUMAN SERVICES</v>
          </cell>
        </row>
        <row r="57">
          <cell r="P57" t="str">
            <v>YT5</v>
          </cell>
          <cell r="Q57" t="str">
            <v>00</v>
          </cell>
          <cell r="R57" t="str">
            <v>26800</v>
          </cell>
          <cell r="S57" t="str">
            <v>104YT50026800</v>
          </cell>
          <cell r="U57" t="str">
            <v>FTS 2000 NETWORK CALLS</v>
          </cell>
          <cell r="V57" t="str">
            <v>23B3</v>
          </cell>
          <cell r="W57">
            <v>23</v>
          </cell>
          <cell r="X57" t="str">
            <v>B3</v>
          </cell>
          <cell r="Y57">
            <v>394.9</v>
          </cell>
          <cell r="Z57">
            <v>152082166811</v>
          </cell>
          <cell r="AA57" t="str">
            <v>HEALTH AND HUMAN SERVICES</v>
          </cell>
        </row>
        <row r="58">
          <cell r="P58" t="str">
            <v>YT5</v>
          </cell>
          <cell r="Q58" t="str">
            <v>00</v>
          </cell>
          <cell r="R58" t="str">
            <v>27200</v>
          </cell>
          <cell r="S58" t="str">
            <v>104YT50027200</v>
          </cell>
          <cell r="U58" t="str">
            <v>FTS 2000 NETWORK CALLS</v>
          </cell>
          <cell r="V58" t="str">
            <v>23B3</v>
          </cell>
          <cell r="W58">
            <v>23</v>
          </cell>
          <cell r="X58" t="str">
            <v>B3</v>
          </cell>
          <cell r="Y58">
            <v>180.47</v>
          </cell>
          <cell r="Z58">
            <v>152082166811</v>
          </cell>
          <cell r="AA58" t="str">
            <v>HEALTH AND HUMAN SERVICES</v>
          </cell>
        </row>
        <row r="59">
          <cell r="P59" t="str">
            <v>YT5</v>
          </cell>
          <cell r="Q59" t="str">
            <v>00</v>
          </cell>
          <cell r="R59" t="str">
            <v>30400</v>
          </cell>
          <cell r="S59" t="str">
            <v>104YT50030400</v>
          </cell>
          <cell r="U59" t="str">
            <v>FTS 2000 NETWORK CALLS</v>
          </cell>
          <cell r="V59" t="str">
            <v>23B3</v>
          </cell>
          <cell r="W59">
            <v>23</v>
          </cell>
          <cell r="X59" t="str">
            <v>B3</v>
          </cell>
          <cell r="Y59">
            <v>239.6</v>
          </cell>
          <cell r="Z59">
            <v>152082166811</v>
          </cell>
          <cell r="AA59" t="str">
            <v>HEALTH AND HUMAN SERVICES</v>
          </cell>
        </row>
        <row r="60">
          <cell r="P60" t="str">
            <v>YT5</v>
          </cell>
          <cell r="Q60" t="str">
            <v>00</v>
          </cell>
          <cell r="R60" t="str">
            <v>37100</v>
          </cell>
          <cell r="S60" t="str">
            <v>104YT50037100</v>
          </cell>
          <cell r="U60" t="str">
            <v>FTS 2000 NETWORK CALLS</v>
          </cell>
          <cell r="V60" t="str">
            <v>23B3</v>
          </cell>
          <cell r="W60">
            <v>23</v>
          </cell>
          <cell r="X60" t="str">
            <v>B3</v>
          </cell>
          <cell r="Y60">
            <v>86.35</v>
          </cell>
          <cell r="Z60">
            <v>152082166811</v>
          </cell>
          <cell r="AA60" t="str">
            <v>HEALTH AND HUMAN SERVICES</v>
          </cell>
        </row>
        <row r="61">
          <cell r="P61" t="str">
            <v>Y1</v>
          </cell>
          <cell r="Q61" t="str">
            <v>CB</v>
          </cell>
          <cell r="R61" t="str">
            <v>4001</v>
          </cell>
          <cell r="S61" t="str">
            <v>222Y1CB400103</v>
          </cell>
          <cell r="T61">
            <v>1</v>
          </cell>
          <cell r="U61" t="str">
            <v>Y1-CB-4001-02/NSF  OA NO. 05273  BPN 07</v>
          </cell>
          <cell r="V61">
            <v>2538</v>
          </cell>
          <cell r="W61">
            <v>25</v>
          </cell>
          <cell r="X61">
            <v>38</v>
          </cell>
          <cell r="Y61">
            <v>200000</v>
          </cell>
          <cell r="Z61" t="str">
            <v>1530206152A1</v>
          </cell>
          <cell r="AA61" t="str">
            <v>NATIONAL SCIENCE FDN</v>
          </cell>
        </row>
        <row r="62">
          <cell r="P62" t="str">
            <v>Y1</v>
          </cell>
          <cell r="Q62" t="str">
            <v>CB</v>
          </cell>
          <cell r="R62" t="str">
            <v>5001</v>
          </cell>
          <cell r="S62" t="str">
            <v>222Y1CB500101</v>
          </cell>
          <cell r="T62">
            <v>1</v>
          </cell>
          <cell r="U62" t="str">
            <v>Y1-CB-5001-01/FDA  224001276  BPN 92764</v>
          </cell>
          <cell r="V62">
            <v>2538</v>
          </cell>
          <cell r="W62">
            <v>25</v>
          </cell>
          <cell r="X62">
            <v>38</v>
          </cell>
          <cell r="Y62">
            <v>104000</v>
          </cell>
          <cell r="Z62" t="str">
            <v>1000F6325101</v>
          </cell>
          <cell r="AA62" t="str">
            <v>FDA</v>
          </cell>
        </row>
        <row r="63">
          <cell r="P63" t="str">
            <v>Y1</v>
          </cell>
          <cell r="Q63" t="str">
            <v>CN</v>
          </cell>
          <cell r="R63" t="str">
            <v>0101</v>
          </cell>
          <cell r="S63" t="str">
            <v>222Y1CN010106</v>
          </cell>
          <cell r="T63">
            <v>1</v>
          </cell>
          <cell r="U63" t="str">
            <v>Y1-CN-0101-07/CDC  CI00-039  BPN 927645</v>
          </cell>
          <cell r="V63">
            <v>2538</v>
          </cell>
          <cell r="W63">
            <v>25</v>
          </cell>
          <cell r="X63">
            <v>38</v>
          </cell>
          <cell r="Y63">
            <v>17000</v>
          </cell>
          <cell r="Z63" t="str">
            <v>1000A7389101</v>
          </cell>
          <cell r="AA63" t="str">
            <v>CENTER FOR DISEASE CONTRO</v>
          </cell>
        </row>
        <row r="64">
          <cell r="P64" t="str">
            <v>Y1</v>
          </cell>
          <cell r="Q64" t="str">
            <v>CN</v>
          </cell>
          <cell r="R64" t="str">
            <v>1002</v>
          </cell>
          <cell r="S64" t="str">
            <v>222Y1CN100205</v>
          </cell>
          <cell r="T64">
            <v>1</v>
          </cell>
          <cell r="U64" t="str">
            <v>INTER-AGENCY SERVICES (OUTSIDE OF NIH)</v>
          </cell>
          <cell r="V64">
            <v>2538</v>
          </cell>
          <cell r="W64">
            <v>25</v>
          </cell>
          <cell r="X64">
            <v>38</v>
          </cell>
          <cell r="Y64">
            <v>3000</v>
          </cell>
          <cell r="Z64" t="str">
            <v>1520821668A8</v>
          </cell>
          <cell r="AA64" t="str">
            <v>NATIONAL CENTER FOR HEALT</v>
          </cell>
        </row>
        <row r="65">
          <cell r="P65" t="str">
            <v>Y1</v>
          </cell>
          <cell r="Q65" t="str">
            <v>CN</v>
          </cell>
          <cell r="R65" t="str">
            <v>1009</v>
          </cell>
          <cell r="S65" t="str">
            <v>222Y1CN100906</v>
          </cell>
          <cell r="T65">
            <v>1</v>
          </cell>
          <cell r="U65" t="str">
            <v>Y1-CN-1009-05/USDA ARS  60-1235-4-102</v>
          </cell>
          <cell r="V65">
            <v>2538</v>
          </cell>
          <cell r="W65">
            <v>25</v>
          </cell>
          <cell r="X65">
            <v>38</v>
          </cell>
          <cell r="Y65">
            <v>7500</v>
          </cell>
          <cell r="Z65">
            <v>172056483407</v>
          </cell>
          <cell r="AA65" t="str">
            <v>US DEPT OF AGRICULTURE</v>
          </cell>
        </row>
        <row r="66">
          <cell r="P66" t="str">
            <v>Y1</v>
          </cell>
          <cell r="Q66" t="str">
            <v>CN</v>
          </cell>
          <cell r="R66" t="str">
            <v>2017</v>
          </cell>
          <cell r="S66" t="str">
            <v>222Y1CN201704</v>
          </cell>
          <cell r="T66">
            <v>1</v>
          </cell>
          <cell r="U66" t="str">
            <v>Y1-CN-2017-04/USDA  02-OA-5450-217  BPN</v>
          </cell>
          <cell r="V66">
            <v>2538</v>
          </cell>
          <cell r="W66">
            <v>25</v>
          </cell>
          <cell r="X66">
            <v>38</v>
          </cell>
          <cell r="Y66">
            <v>30000</v>
          </cell>
          <cell r="Z66">
            <v>172056483407</v>
          </cell>
          <cell r="AA66" t="str">
            <v>US DEPT OF AGRICULTURE</v>
          </cell>
        </row>
        <row r="67">
          <cell r="P67" t="str">
            <v>Y1</v>
          </cell>
          <cell r="Q67" t="str">
            <v>CN</v>
          </cell>
          <cell r="R67" t="str">
            <v>4002</v>
          </cell>
          <cell r="S67" t="str">
            <v>222Y1CN400202</v>
          </cell>
          <cell r="T67">
            <v>1</v>
          </cell>
          <cell r="U67" t="str">
            <v>INTER-AGENCY SERVICES (OUTSIDE OF NIH)</v>
          </cell>
          <cell r="V67">
            <v>2538</v>
          </cell>
          <cell r="W67">
            <v>25</v>
          </cell>
          <cell r="X67">
            <v>38</v>
          </cell>
          <cell r="Y67">
            <v>25000</v>
          </cell>
          <cell r="Z67" t="str">
            <v>1000F6325101</v>
          </cell>
          <cell r="AA67" t="str">
            <v>FDA</v>
          </cell>
        </row>
        <row r="68">
          <cell r="P68" t="str">
            <v>Y1</v>
          </cell>
          <cell r="Q68" t="str">
            <v>CN</v>
          </cell>
          <cell r="R68" t="str">
            <v>4002</v>
          </cell>
          <cell r="S68" t="str">
            <v>222Y1CN400203</v>
          </cell>
          <cell r="T68">
            <v>1</v>
          </cell>
          <cell r="U68" t="str">
            <v>INTER-AGENCY SERVICES (OUTSIDE OF NIH)</v>
          </cell>
          <cell r="V68">
            <v>2538</v>
          </cell>
          <cell r="W68">
            <v>25</v>
          </cell>
          <cell r="X68">
            <v>38</v>
          </cell>
          <cell r="Y68">
            <v>10000</v>
          </cell>
          <cell r="Z68" t="str">
            <v>1000F6325101</v>
          </cell>
          <cell r="AA68" t="str">
            <v>FDA</v>
          </cell>
        </row>
        <row r="69">
          <cell r="P69" t="str">
            <v>Y1</v>
          </cell>
          <cell r="Q69" t="str">
            <v>CN</v>
          </cell>
          <cell r="R69" t="str">
            <v>4003</v>
          </cell>
          <cell r="S69" t="str">
            <v>222Y1CN400302</v>
          </cell>
          <cell r="T69">
            <v>1</v>
          </cell>
          <cell r="U69" t="str">
            <v>Y1-CN-4003-02/USDA ARS 60-1235-4-106  B</v>
          </cell>
          <cell r="V69">
            <v>2538</v>
          </cell>
          <cell r="W69">
            <v>25</v>
          </cell>
          <cell r="X69">
            <v>38</v>
          </cell>
          <cell r="Y69">
            <v>10000</v>
          </cell>
          <cell r="Z69">
            <v>172056483407</v>
          </cell>
          <cell r="AA69" t="str">
            <v>US DEPT OF AGRICULTURE</v>
          </cell>
        </row>
        <row r="70">
          <cell r="P70" t="str">
            <v>Y1</v>
          </cell>
          <cell r="Q70" t="str">
            <v>CN</v>
          </cell>
          <cell r="R70" t="str">
            <v>5002</v>
          </cell>
          <cell r="S70" t="str">
            <v>222Y1CN500201</v>
          </cell>
          <cell r="T70">
            <v>1</v>
          </cell>
          <cell r="U70" t="str">
            <v>Y1-CN-5002-01/NIST  Y1CN45016  BPN 9299</v>
          </cell>
          <cell r="V70">
            <v>2538</v>
          </cell>
          <cell r="W70">
            <v>25</v>
          </cell>
          <cell r="X70">
            <v>38</v>
          </cell>
          <cell r="Y70">
            <v>576600</v>
          </cell>
          <cell r="Z70">
            <v>153020570630</v>
          </cell>
          <cell r="AA70" t="str">
            <v>NATIONAL INST OF STANDARD</v>
          </cell>
        </row>
        <row r="71">
          <cell r="P71" t="str">
            <v>Y1</v>
          </cell>
          <cell r="Q71" t="str">
            <v>CN</v>
          </cell>
          <cell r="R71" t="str">
            <v>5004</v>
          </cell>
          <cell r="S71" t="str">
            <v>222Y1CN500401</v>
          </cell>
          <cell r="T71">
            <v>1</v>
          </cell>
          <cell r="U71" t="str">
            <v>Y1-CN-5004-01/NASA  TASK PLAN 82-10151</v>
          </cell>
          <cell r="V71">
            <v>2538</v>
          </cell>
          <cell r="W71">
            <v>25</v>
          </cell>
          <cell r="X71">
            <v>38</v>
          </cell>
          <cell r="Y71">
            <v>377000</v>
          </cell>
          <cell r="Z71" t="str">
            <v>1530201509A1</v>
          </cell>
          <cell r="AA71" t="str">
            <v>NATIONAL AERONAUTICS &amp; SP</v>
          </cell>
        </row>
        <row r="72">
          <cell r="P72" t="str">
            <v>Y1</v>
          </cell>
          <cell r="Q72" t="str">
            <v>CN</v>
          </cell>
          <cell r="R72" t="str">
            <v>5005</v>
          </cell>
          <cell r="S72" t="str">
            <v>222Y1CN500501</v>
          </cell>
          <cell r="T72">
            <v>1</v>
          </cell>
          <cell r="U72" t="str">
            <v>Y1-CN-5005-01/CDC  CI00-039-07  BPN 927</v>
          </cell>
          <cell r="V72">
            <v>2538</v>
          </cell>
          <cell r="W72">
            <v>25</v>
          </cell>
          <cell r="X72">
            <v>38</v>
          </cell>
          <cell r="Y72">
            <v>317661</v>
          </cell>
          <cell r="Z72" t="str">
            <v>1000E1836101</v>
          </cell>
          <cell r="AA72" t="str">
            <v>CENTERS FOR DISEASE CONTR</v>
          </cell>
        </row>
        <row r="73">
          <cell r="P73" t="str">
            <v>Y1</v>
          </cell>
          <cell r="Q73" t="str">
            <v>CN</v>
          </cell>
          <cell r="R73" t="str">
            <v>5010</v>
          </cell>
          <cell r="S73" t="str">
            <v>222Y1CN501001</v>
          </cell>
          <cell r="T73">
            <v>1</v>
          </cell>
          <cell r="U73" t="str">
            <v>Y1-CN-5010-01/USDA  60-1235-5-129  BPN</v>
          </cell>
          <cell r="V73">
            <v>2538</v>
          </cell>
          <cell r="W73">
            <v>25</v>
          </cell>
          <cell r="X73">
            <v>38</v>
          </cell>
          <cell r="Y73">
            <v>250000</v>
          </cell>
          <cell r="Z73">
            <v>172056483407</v>
          </cell>
          <cell r="AA73" t="str">
            <v>US DEPT OF AGRICULTURE</v>
          </cell>
        </row>
        <row r="74">
          <cell r="O74">
            <v>5010</v>
          </cell>
          <cell r="P74" t="str">
            <v>Y1</v>
          </cell>
          <cell r="Q74" t="str">
            <v>CN</v>
          </cell>
          <cell r="R74" t="str">
            <v>5010</v>
          </cell>
          <cell r="S74" t="str">
            <v>222Y1CN501002</v>
          </cell>
          <cell r="T74">
            <v>0</v>
          </cell>
          <cell r="U74" t="str">
            <v>Y1-CN-5010-01/USDA  60-1235-5-129  BPN</v>
          </cell>
          <cell r="V74">
            <v>2538</v>
          </cell>
          <cell r="W74">
            <v>25</v>
          </cell>
          <cell r="X74">
            <v>38</v>
          </cell>
          <cell r="Y74">
            <v>225000</v>
          </cell>
          <cell r="Z74">
            <v>172056483407</v>
          </cell>
          <cell r="AA74" t="str">
            <v>US DEPT OF AGRICULTURE</v>
          </cell>
        </row>
        <row r="75">
          <cell r="P75" t="str">
            <v>Y1</v>
          </cell>
          <cell r="Q75" t="str">
            <v>CN</v>
          </cell>
          <cell r="R75" t="str">
            <v>5010</v>
          </cell>
          <cell r="S75" t="str">
            <v>222Y1CN501006</v>
          </cell>
          <cell r="T75">
            <v>0</v>
          </cell>
          <cell r="U75" t="str">
            <v>Y1-CN-5010-01/USDA  60-1235-5-129  BPN</v>
          </cell>
          <cell r="V75">
            <v>2538</v>
          </cell>
          <cell r="W75">
            <v>25</v>
          </cell>
          <cell r="X75">
            <v>38</v>
          </cell>
          <cell r="Y75">
            <v>363000</v>
          </cell>
          <cell r="Z75">
            <v>172056483407</v>
          </cell>
          <cell r="AA75" t="str">
            <v>US DEPT OF AGRICULTURE</v>
          </cell>
        </row>
        <row r="76">
          <cell r="P76" t="str">
            <v>Y1</v>
          </cell>
          <cell r="Q76" t="str">
            <v>CN</v>
          </cell>
          <cell r="R76" t="str">
            <v>5011</v>
          </cell>
          <cell r="S76" t="str">
            <v>222Y1CN501101</v>
          </cell>
          <cell r="T76">
            <v>1</v>
          </cell>
          <cell r="U76" t="str">
            <v>Y1-CN-5011-01/DEPT OF AGRICULTURE  05-O</v>
          </cell>
          <cell r="V76">
            <v>2538</v>
          </cell>
          <cell r="W76">
            <v>25</v>
          </cell>
          <cell r="X76">
            <v>38</v>
          </cell>
          <cell r="Y76">
            <v>75000</v>
          </cell>
          <cell r="Z76">
            <v>172056483407</v>
          </cell>
          <cell r="AA76" t="str">
            <v>US DEPT OF AGRICULTURE</v>
          </cell>
        </row>
        <row r="77">
          <cell r="P77" t="str">
            <v>Y1</v>
          </cell>
          <cell r="Q77" t="str">
            <v>CN</v>
          </cell>
          <cell r="R77" t="str">
            <v>5015</v>
          </cell>
          <cell r="S77" t="str">
            <v>222Y1CN501501</v>
          </cell>
          <cell r="T77">
            <v>1</v>
          </cell>
          <cell r="U77" t="str">
            <v>Y1-CN-5015-01/USDA  ARS  60-1235-5-130</v>
          </cell>
          <cell r="V77">
            <v>2538</v>
          </cell>
          <cell r="W77">
            <v>25</v>
          </cell>
          <cell r="X77">
            <v>38</v>
          </cell>
          <cell r="Y77">
            <v>150000</v>
          </cell>
          <cell r="Z77">
            <v>172056483407</v>
          </cell>
          <cell r="AA77" t="str">
            <v>US DEPT OF AGRICULTURE</v>
          </cell>
        </row>
        <row r="78">
          <cell r="P78" t="str">
            <v>Y1</v>
          </cell>
          <cell r="Q78" t="str">
            <v>CO</v>
          </cell>
          <cell r="R78" t="str">
            <v>3401</v>
          </cell>
          <cell r="S78" t="str">
            <v>222Y1CO340103</v>
          </cell>
          <cell r="T78">
            <v>1</v>
          </cell>
          <cell r="U78" t="str">
            <v>Y1-CO-3401-03/INDIAN HEALTH SERVICE  2-</v>
          </cell>
          <cell r="V78">
            <v>2538</v>
          </cell>
          <cell r="W78">
            <v>25</v>
          </cell>
          <cell r="X78">
            <v>38</v>
          </cell>
          <cell r="Y78">
            <v>123996</v>
          </cell>
          <cell r="Z78">
            <v>186021213901</v>
          </cell>
          <cell r="AA78" t="str">
            <v>INDIAN HEALTH SERVICE</v>
          </cell>
        </row>
        <row r="79">
          <cell r="P79" t="str">
            <v>Y1</v>
          </cell>
          <cell r="Q79" t="str">
            <v>CO</v>
          </cell>
          <cell r="R79" t="str">
            <v>4118</v>
          </cell>
          <cell r="S79" t="str">
            <v>222Y1CO411802</v>
          </cell>
          <cell r="T79">
            <v>1</v>
          </cell>
          <cell r="U79" t="str">
            <v>Y1-CO-4118-02/NIST  BPN 929956050  RESE</v>
          </cell>
          <cell r="V79">
            <v>2538</v>
          </cell>
          <cell r="W79">
            <v>25</v>
          </cell>
          <cell r="X79">
            <v>38</v>
          </cell>
          <cell r="Y79">
            <v>1000000</v>
          </cell>
          <cell r="Z79">
            <v>153020570630</v>
          </cell>
          <cell r="AA79" t="str">
            <v>NATIONAL INST OF STANDARD</v>
          </cell>
        </row>
        <row r="80">
          <cell r="P80" t="str">
            <v>Y1</v>
          </cell>
          <cell r="Q80" t="str">
            <v>CO</v>
          </cell>
          <cell r="R80" t="str">
            <v>4659</v>
          </cell>
          <cell r="S80" t="str">
            <v>222Y1CO465902</v>
          </cell>
          <cell r="T80">
            <v>1</v>
          </cell>
          <cell r="U80" t="str">
            <v>Y1-CO-4659-02/DEPT VETERANS AFFAIRS  BP</v>
          </cell>
          <cell r="V80">
            <v>2538</v>
          </cell>
          <cell r="W80">
            <v>25</v>
          </cell>
          <cell r="X80">
            <v>38</v>
          </cell>
          <cell r="Y80">
            <v>1986.85</v>
          </cell>
          <cell r="Z80">
            <v>174161222918</v>
          </cell>
          <cell r="AA80" t="str">
            <v>VETERANS ADMINSTRATION</v>
          </cell>
        </row>
        <row r="81">
          <cell r="P81" t="str">
            <v>Y1</v>
          </cell>
          <cell r="Q81" t="str">
            <v>CO</v>
          </cell>
          <cell r="R81" t="str">
            <v>5116</v>
          </cell>
          <cell r="S81" t="str">
            <v>222Y1CO511601</v>
          </cell>
          <cell r="T81">
            <v>1</v>
          </cell>
          <cell r="U81" t="str">
            <v>Y1-CO-5116-01/NSF  BPN 074811803  NANOB</v>
          </cell>
          <cell r="V81">
            <v>2538</v>
          </cell>
          <cell r="W81">
            <v>25</v>
          </cell>
          <cell r="X81">
            <v>38</v>
          </cell>
          <cell r="Y81">
            <v>3200000</v>
          </cell>
          <cell r="Z81" t="str">
            <v>1530206152A1</v>
          </cell>
          <cell r="AA81" t="str">
            <v>NATIONAL SCIENCE FDN</v>
          </cell>
        </row>
        <row r="82">
          <cell r="P82" t="str">
            <v>Y1</v>
          </cell>
          <cell r="Q82" t="str">
            <v>CO</v>
          </cell>
          <cell r="R82" t="str">
            <v>5119</v>
          </cell>
          <cell r="S82" t="str">
            <v>222Y1CO511903</v>
          </cell>
          <cell r="T82">
            <v>1</v>
          </cell>
          <cell r="U82" t="str">
            <v>Y1-CO-5119-01/DEPT OF INTERIOR  BPN 161</v>
          </cell>
          <cell r="V82">
            <v>2538</v>
          </cell>
          <cell r="W82">
            <v>25</v>
          </cell>
          <cell r="X82">
            <v>38</v>
          </cell>
          <cell r="Y82">
            <v>100000</v>
          </cell>
          <cell r="Z82">
            <v>154120958601</v>
          </cell>
          <cell r="AA82" t="str">
            <v>DEPT OF INTERIOR</v>
          </cell>
        </row>
        <row r="83">
          <cell r="P83" t="str">
            <v>Y1</v>
          </cell>
          <cell r="Q83" t="str">
            <v>CO</v>
          </cell>
          <cell r="R83" t="str">
            <v>5119</v>
          </cell>
          <cell r="S83" t="str">
            <v>222Y1CO511904</v>
          </cell>
          <cell r="T83">
            <v>0</v>
          </cell>
          <cell r="U83" t="str">
            <v>Y1-CO-5119-01/DEPT OF INTERIOR  BPN 161</v>
          </cell>
          <cell r="V83">
            <v>2538</v>
          </cell>
          <cell r="W83">
            <v>25</v>
          </cell>
          <cell r="X83">
            <v>38</v>
          </cell>
          <cell r="Y83">
            <v>1500000</v>
          </cell>
          <cell r="Z83">
            <v>154120958601</v>
          </cell>
          <cell r="AA83" t="str">
            <v>DEPT OF INTERIOR</v>
          </cell>
        </row>
        <row r="84">
          <cell r="P84" t="str">
            <v>Y1</v>
          </cell>
          <cell r="Q84" t="str">
            <v>CO</v>
          </cell>
          <cell r="R84" t="str">
            <v>5121</v>
          </cell>
          <cell r="S84" t="str">
            <v>222Y1CO512103</v>
          </cell>
          <cell r="T84">
            <v>1</v>
          </cell>
          <cell r="U84" t="str">
            <v>Y1-CO-5121-01/DEPT OF INTERIOR  BPN 161</v>
          </cell>
          <cell r="V84">
            <v>2538</v>
          </cell>
          <cell r="W84">
            <v>25</v>
          </cell>
          <cell r="X84">
            <v>38</v>
          </cell>
          <cell r="Y84">
            <v>1446000</v>
          </cell>
          <cell r="Z84">
            <v>154120958601</v>
          </cell>
          <cell r="AA84" t="str">
            <v>DEPT OF INTERIOR</v>
          </cell>
        </row>
        <row r="85">
          <cell r="P85" t="str">
            <v>Y1</v>
          </cell>
          <cell r="Q85" t="str">
            <v>CO</v>
          </cell>
          <cell r="R85" t="str">
            <v>5125</v>
          </cell>
          <cell r="S85" t="str">
            <v>222Y1CO512501</v>
          </cell>
          <cell r="T85">
            <v>1</v>
          </cell>
          <cell r="U85" t="str">
            <v>INTER-AGENCY SERVICES (OUTSIDE OF NIH)</v>
          </cell>
          <cell r="V85">
            <v>2538</v>
          </cell>
          <cell r="W85">
            <v>25</v>
          </cell>
          <cell r="X85">
            <v>38</v>
          </cell>
          <cell r="Y85">
            <v>28128066</v>
          </cell>
          <cell r="Z85">
            <v>154120958601</v>
          </cell>
          <cell r="AA85" t="str">
            <v>DEPT OF INTERIOR</v>
          </cell>
        </row>
        <row r="86">
          <cell r="P86" t="str">
            <v>Y1</v>
          </cell>
          <cell r="Q86" t="str">
            <v>CO</v>
          </cell>
          <cell r="R86" t="str">
            <v>5665</v>
          </cell>
          <cell r="S86" t="str">
            <v>222Y1CO566501</v>
          </cell>
          <cell r="T86">
            <v>1</v>
          </cell>
          <cell r="U86" t="str">
            <v>INTER-AGENCY SERVICES (OUTSIDE OF NIH)</v>
          </cell>
          <cell r="V86">
            <v>2538</v>
          </cell>
          <cell r="W86">
            <v>25</v>
          </cell>
          <cell r="X86">
            <v>38</v>
          </cell>
          <cell r="Y86">
            <v>22000000</v>
          </cell>
          <cell r="Z86">
            <v>154120958601</v>
          </cell>
          <cell r="AA86" t="str">
            <v>DEPT OF INTERIOR</v>
          </cell>
        </row>
        <row r="87">
          <cell r="P87" t="str">
            <v>Y1</v>
          </cell>
          <cell r="Q87" t="str">
            <v>CO</v>
          </cell>
          <cell r="R87" t="str">
            <v>8014</v>
          </cell>
          <cell r="S87" t="str">
            <v>222Y1CO801436</v>
          </cell>
          <cell r="T87">
            <v>1</v>
          </cell>
          <cell r="U87" t="str">
            <v>INTER-AGENCY SERVICES (OUTSIDE OF NIH)</v>
          </cell>
          <cell r="V87">
            <v>2538</v>
          </cell>
          <cell r="W87">
            <v>25</v>
          </cell>
          <cell r="X87">
            <v>38</v>
          </cell>
          <cell r="Y87">
            <v>2307816</v>
          </cell>
          <cell r="Z87" t="str">
            <v>1520664528A1</v>
          </cell>
          <cell r="AA87" t="str">
            <v>ARMY DEPT</v>
          </cell>
        </row>
        <row r="88">
          <cell r="P88" t="str">
            <v>Y1</v>
          </cell>
          <cell r="Q88" t="str">
            <v>CO</v>
          </cell>
          <cell r="R88" t="str">
            <v>8014</v>
          </cell>
          <cell r="S88" t="str">
            <v>222Y1CO801437</v>
          </cell>
          <cell r="T88">
            <v>0</v>
          </cell>
          <cell r="U88" t="str">
            <v>INTER-AGENCY SERVICES (OUTSIDE OF NIH)</v>
          </cell>
          <cell r="V88">
            <v>2538</v>
          </cell>
          <cell r="W88">
            <v>25</v>
          </cell>
          <cell r="X88">
            <v>38</v>
          </cell>
          <cell r="Y88">
            <v>2307816</v>
          </cell>
          <cell r="Z88" t="str">
            <v>1520664528A1</v>
          </cell>
          <cell r="AA88" t="str">
            <v>ARMY DEPT</v>
          </cell>
        </row>
        <row r="89">
          <cell r="P89" t="str">
            <v>Y1</v>
          </cell>
          <cell r="Q89" t="str">
            <v>CO</v>
          </cell>
          <cell r="R89" t="str">
            <v>8014</v>
          </cell>
          <cell r="S89" t="str">
            <v>222Y1CO801438</v>
          </cell>
          <cell r="T89">
            <v>0</v>
          </cell>
          <cell r="U89" t="str">
            <v>INTER-AGENCY SERVICES (OUTSIDE OF NIH)</v>
          </cell>
          <cell r="V89">
            <v>2538</v>
          </cell>
          <cell r="W89">
            <v>25</v>
          </cell>
          <cell r="X89">
            <v>38</v>
          </cell>
          <cell r="Y89">
            <v>2307816</v>
          </cell>
          <cell r="Z89" t="str">
            <v>1520664528A1</v>
          </cell>
          <cell r="AA89" t="str">
            <v>ARMY DEPT</v>
          </cell>
        </row>
        <row r="90">
          <cell r="P90" t="str">
            <v>Y1</v>
          </cell>
          <cell r="Q90" t="str">
            <v>CO</v>
          </cell>
          <cell r="R90" t="str">
            <v>8014</v>
          </cell>
          <cell r="S90" t="str">
            <v>222Y1CO801439</v>
          </cell>
          <cell r="T90">
            <v>0</v>
          </cell>
          <cell r="U90" t="str">
            <v>INTER-AGENCY SERVICES (OUTSIDE OF NIH)</v>
          </cell>
          <cell r="V90">
            <v>2538</v>
          </cell>
          <cell r="W90">
            <v>25</v>
          </cell>
          <cell r="X90">
            <v>38</v>
          </cell>
          <cell r="Y90">
            <v>2307816</v>
          </cell>
          <cell r="Z90" t="str">
            <v>1520664528A1</v>
          </cell>
          <cell r="AA90" t="str">
            <v>ARMY DEPT</v>
          </cell>
        </row>
        <row r="91">
          <cell r="P91" t="str">
            <v>Y1</v>
          </cell>
          <cell r="Q91" t="str">
            <v>CO</v>
          </cell>
          <cell r="R91" t="str">
            <v>8014</v>
          </cell>
          <cell r="S91" t="str">
            <v>222Y1CO801440</v>
          </cell>
          <cell r="T91">
            <v>0</v>
          </cell>
          <cell r="U91" t="str">
            <v>INTER-AGENCY SERVICES (OUTSIDE OF NIH)</v>
          </cell>
          <cell r="V91">
            <v>2538</v>
          </cell>
          <cell r="W91">
            <v>25</v>
          </cell>
          <cell r="X91">
            <v>38</v>
          </cell>
          <cell r="Y91">
            <v>1162168.6100000001</v>
          </cell>
          <cell r="Z91" t="str">
            <v>1520664528A1</v>
          </cell>
          <cell r="AA91" t="str">
            <v>ARMY DEPT</v>
          </cell>
        </row>
        <row r="92">
          <cell r="P92" t="str">
            <v>Y1</v>
          </cell>
          <cell r="Q92" t="str">
            <v>DA</v>
          </cell>
          <cell r="R92" t="str">
            <v>4006</v>
          </cell>
          <cell r="S92" t="str">
            <v>222Y1DA400608</v>
          </cell>
          <cell r="T92">
            <v>1</v>
          </cell>
          <cell r="U92" t="str">
            <v>Y1-DA-4006-05/VA PERRY POINT  BPN 08054</v>
          </cell>
          <cell r="V92">
            <v>2538</v>
          </cell>
          <cell r="W92">
            <v>25</v>
          </cell>
          <cell r="X92">
            <v>38</v>
          </cell>
          <cell r="Y92">
            <v>185000</v>
          </cell>
          <cell r="Z92" t="str">
            <v>1741612229A1</v>
          </cell>
          <cell r="AA92" t="str">
            <v>VETERANS ADMINISTRATION H</v>
          </cell>
        </row>
        <row r="93">
          <cell r="P93" t="str">
            <v>Y1</v>
          </cell>
          <cell r="Q93" t="str">
            <v>PC</v>
          </cell>
          <cell r="R93" t="str">
            <v>1015</v>
          </cell>
          <cell r="S93" t="str">
            <v>222Y1PC101533</v>
          </cell>
          <cell r="T93">
            <v>1</v>
          </cell>
          <cell r="U93" t="str">
            <v>Y1-PC-1015-09/VETERANS ADMINISTRATION</v>
          </cell>
          <cell r="V93">
            <v>2538</v>
          </cell>
          <cell r="W93">
            <v>25</v>
          </cell>
          <cell r="X93">
            <v>38</v>
          </cell>
          <cell r="Y93">
            <v>252122</v>
          </cell>
          <cell r="Z93">
            <v>174161222919</v>
          </cell>
          <cell r="AA93" t="str">
            <v>VETERANS ADM MED CTR</v>
          </cell>
        </row>
        <row r="94">
          <cell r="O94">
            <v>1015</v>
          </cell>
          <cell r="P94" t="str">
            <v>Y1</v>
          </cell>
          <cell r="Q94" t="str">
            <v>PC</v>
          </cell>
          <cell r="R94" t="str">
            <v>1015</v>
          </cell>
          <cell r="S94" t="str">
            <v>222Y1PC101534</v>
          </cell>
          <cell r="T94">
            <v>0</v>
          </cell>
          <cell r="U94" t="str">
            <v>Y1-PC-1015-10/DVA NORTH TEXAS HEALTH CE</v>
          </cell>
          <cell r="V94">
            <v>2538</v>
          </cell>
          <cell r="W94">
            <v>25</v>
          </cell>
          <cell r="X94">
            <v>38</v>
          </cell>
          <cell r="Y94">
            <v>250000</v>
          </cell>
          <cell r="Z94">
            <v>174161222919</v>
          </cell>
          <cell r="AA94" t="str">
            <v>VETERANS ADM MED CTR</v>
          </cell>
        </row>
        <row r="95">
          <cell r="P95" t="str">
            <v>Y1</v>
          </cell>
          <cell r="Q95" t="str">
            <v>PC</v>
          </cell>
          <cell r="R95" t="str">
            <v>1021</v>
          </cell>
          <cell r="S95" t="str">
            <v>222Y1PC102111</v>
          </cell>
          <cell r="T95">
            <v>1</v>
          </cell>
          <cell r="U95" t="str">
            <v>Y1-PC-1021-07/CDC NCHS  05-804-(1)G67-H</v>
          </cell>
          <cell r="V95">
            <v>2538</v>
          </cell>
          <cell r="W95">
            <v>25</v>
          </cell>
          <cell r="X95">
            <v>38</v>
          </cell>
          <cell r="Y95">
            <v>757772</v>
          </cell>
          <cell r="Z95">
            <v>152082166801</v>
          </cell>
          <cell r="AA95" t="str">
            <v>NATIONAL CENTER FOR HEALT</v>
          </cell>
        </row>
        <row r="96">
          <cell r="P96" t="str">
            <v>Y1</v>
          </cell>
          <cell r="Q96" t="str">
            <v>PC</v>
          </cell>
          <cell r="R96" t="str">
            <v>2005</v>
          </cell>
          <cell r="S96" t="str">
            <v>222Y1PC200505</v>
          </cell>
          <cell r="T96">
            <v>1</v>
          </cell>
          <cell r="U96" t="str">
            <v>Y1-PC-2005-05/CDC  CC02-024  BPN 927645</v>
          </cell>
          <cell r="V96">
            <v>2538</v>
          </cell>
          <cell r="W96">
            <v>25</v>
          </cell>
          <cell r="X96">
            <v>38</v>
          </cell>
          <cell r="Y96">
            <v>740000</v>
          </cell>
          <cell r="Z96" t="str">
            <v>1000E1836101</v>
          </cell>
          <cell r="AA96" t="str">
            <v>CENTERS FOR DISEASE CONTR</v>
          </cell>
        </row>
        <row r="97">
          <cell r="P97" t="str">
            <v>Y1</v>
          </cell>
          <cell r="Q97" t="str">
            <v>PC</v>
          </cell>
          <cell r="R97" t="str">
            <v>2021</v>
          </cell>
          <cell r="S97" t="str">
            <v>222Y1PC202106</v>
          </cell>
          <cell r="T97">
            <v>1</v>
          </cell>
          <cell r="U97" t="str">
            <v>Y1-PC-2021-05/DHHS PSC  05ZNIH000004  B</v>
          </cell>
          <cell r="V97">
            <v>2538</v>
          </cell>
          <cell r="W97">
            <v>25</v>
          </cell>
          <cell r="X97">
            <v>38</v>
          </cell>
          <cell r="Y97">
            <v>600000</v>
          </cell>
          <cell r="Z97">
            <v>152082166817</v>
          </cell>
          <cell r="AA97" t="str">
            <v>PROGRAM SUPPORT CTR DHHS</v>
          </cell>
        </row>
        <row r="98">
          <cell r="P98" t="str">
            <v>Y1</v>
          </cell>
          <cell r="Q98" t="str">
            <v>PC</v>
          </cell>
          <cell r="R98" t="str">
            <v>2021</v>
          </cell>
          <cell r="S98" t="str">
            <v>222Y1PC202108</v>
          </cell>
          <cell r="T98">
            <v>0</v>
          </cell>
          <cell r="U98" t="str">
            <v>Y1-PC-2021-06/DHHS PSC  05ZNIH000004  B</v>
          </cell>
          <cell r="V98">
            <v>2538</v>
          </cell>
          <cell r="W98">
            <v>25</v>
          </cell>
          <cell r="X98">
            <v>38</v>
          </cell>
          <cell r="Y98">
            <v>22500</v>
          </cell>
          <cell r="Z98">
            <v>152082166817</v>
          </cell>
          <cell r="AA98" t="str">
            <v>PROGRAM SUPPORT CTR DHHS</v>
          </cell>
        </row>
        <row r="99">
          <cell r="P99" t="str">
            <v>Y1</v>
          </cell>
          <cell r="Q99" t="str">
            <v>PC</v>
          </cell>
          <cell r="R99" t="str">
            <v>3001</v>
          </cell>
          <cell r="S99" t="str">
            <v>222Y1PC300104</v>
          </cell>
          <cell r="T99">
            <v>1</v>
          </cell>
          <cell r="U99" t="str">
            <v>Y1-PC-3001-04/CENSUS BUREAU 0088-2000-0</v>
          </cell>
          <cell r="V99">
            <v>2538</v>
          </cell>
          <cell r="W99">
            <v>25</v>
          </cell>
          <cell r="X99">
            <v>38</v>
          </cell>
          <cell r="Y99">
            <v>75000</v>
          </cell>
          <cell r="Z99">
            <v>153020453701</v>
          </cell>
          <cell r="AA99" t="str">
            <v>BUREAU OF CENSUS</v>
          </cell>
        </row>
        <row r="100">
          <cell r="P100" t="str">
            <v>Y1</v>
          </cell>
          <cell r="Q100" t="str">
            <v>PC</v>
          </cell>
          <cell r="R100" t="str">
            <v>3003</v>
          </cell>
          <cell r="S100" t="str">
            <v>222Y1PC300305</v>
          </cell>
          <cell r="T100">
            <v>1</v>
          </cell>
          <cell r="U100" t="str">
            <v>INTER-AGENCY SERVICES (OUTSIDE OF NIH)</v>
          </cell>
          <cell r="V100">
            <v>2538</v>
          </cell>
          <cell r="W100">
            <v>25</v>
          </cell>
          <cell r="X100">
            <v>38</v>
          </cell>
          <cell r="Y100">
            <v>525000</v>
          </cell>
          <cell r="Z100" t="str">
            <v>1000G0173101</v>
          </cell>
          <cell r="AA100" t="str">
            <v>SUBSTANCE ABUSE &amp; MENTAL</v>
          </cell>
        </row>
        <row r="101">
          <cell r="P101" t="str">
            <v>Y1</v>
          </cell>
          <cell r="Q101" t="str">
            <v>PC</v>
          </cell>
          <cell r="R101" t="str">
            <v>3012</v>
          </cell>
          <cell r="S101" t="str">
            <v>222Y1PC301203</v>
          </cell>
          <cell r="T101">
            <v>1</v>
          </cell>
          <cell r="U101" t="str">
            <v>Y1-PC-3012-03/CDC  05-HS05-741  BPN 927</v>
          </cell>
          <cell r="V101">
            <v>2538</v>
          </cell>
          <cell r="W101">
            <v>25</v>
          </cell>
          <cell r="X101">
            <v>38</v>
          </cell>
          <cell r="Y101">
            <v>100000</v>
          </cell>
          <cell r="Z101" t="str">
            <v>1520821668A8</v>
          </cell>
          <cell r="AA101" t="str">
            <v>NATIONAL CENTER FOR HEALT</v>
          </cell>
        </row>
        <row r="102">
          <cell r="P102" t="str">
            <v>Y1</v>
          </cell>
          <cell r="Q102" t="str">
            <v>PC</v>
          </cell>
          <cell r="R102" t="str">
            <v>3014</v>
          </cell>
          <cell r="S102" t="str">
            <v>222Y1PC301403</v>
          </cell>
          <cell r="T102">
            <v>1</v>
          </cell>
          <cell r="U102" t="str">
            <v>Y1-PC-3014-02/DHHS PSC  05ZNIH000018  B</v>
          </cell>
          <cell r="V102">
            <v>2538</v>
          </cell>
          <cell r="W102">
            <v>25</v>
          </cell>
          <cell r="X102">
            <v>38</v>
          </cell>
          <cell r="Y102">
            <v>150000</v>
          </cell>
          <cell r="Z102">
            <v>152082166817</v>
          </cell>
          <cell r="AA102" t="str">
            <v>PROGRAM SUPPORT CTR DHHS</v>
          </cell>
        </row>
        <row r="103">
          <cell r="P103" t="str">
            <v>Y1</v>
          </cell>
          <cell r="Q103" t="str">
            <v>PC</v>
          </cell>
          <cell r="R103" t="str">
            <v>3023</v>
          </cell>
          <cell r="S103" t="str">
            <v>222Y1PC302305</v>
          </cell>
          <cell r="T103">
            <v>1</v>
          </cell>
          <cell r="U103" t="str">
            <v>Y1-PC-3023-03/DHHS PSC  05ZNIH000020  B</v>
          </cell>
          <cell r="V103">
            <v>2538</v>
          </cell>
          <cell r="W103">
            <v>25</v>
          </cell>
          <cell r="X103">
            <v>38</v>
          </cell>
          <cell r="Y103">
            <v>460000</v>
          </cell>
          <cell r="Z103">
            <v>152082166817</v>
          </cell>
          <cell r="AA103" t="str">
            <v>PROGRAM SUPPORT CTR DHHS</v>
          </cell>
        </row>
        <row r="104">
          <cell r="O104">
            <v>3023</v>
          </cell>
          <cell r="P104" t="str">
            <v>Y1</v>
          </cell>
          <cell r="Q104" t="str">
            <v>PC</v>
          </cell>
          <cell r="R104" t="str">
            <v>3023</v>
          </cell>
          <cell r="S104" t="str">
            <v>222Y1PC302306</v>
          </cell>
          <cell r="T104">
            <v>0</v>
          </cell>
          <cell r="U104" t="str">
            <v>Y1-PC-3023-03/DHHS PSC  05ZNIH000020  B</v>
          </cell>
          <cell r="V104">
            <v>2538</v>
          </cell>
          <cell r="W104">
            <v>25</v>
          </cell>
          <cell r="X104">
            <v>38</v>
          </cell>
          <cell r="Y104">
            <v>200000</v>
          </cell>
          <cell r="Z104">
            <v>152082166817</v>
          </cell>
          <cell r="AA104" t="str">
            <v>PROGRAM SUPPORT CTR DHHS</v>
          </cell>
        </row>
        <row r="105">
          <cell r="P105" t="str">
            <v>Y1</v>
          </cell>
          <cell r="Q105" t="str">
            <v>PC</v>
          </cell>
          <cell r="R105" t="str">
            <v>3026</v>
          </cell>
          <cell r="S105" t="str">
            <v>222Y1PC302603</v>
          </cell>
          <cell r="T105">
            <v>1</v>
          </cell>
          <cell r="U105" t="str">
            <v>Y1-PC-3026-03/DHHS AHRQ 05-338R-03  BPN</v>
          </cell>
          <cell r="V105">
            <v>2538</v>
          </cell>
          <cell r="W105">
            <v>25</v>
          </cell>
          <cell r="X105">
            <v>38</v>
          </cell>
          <cell r="Y105">
            <v>100000</v>
          </cell>
          <cell r="Z105" t="str">
            <v>1000G2706101</v>
          </cell>
          <cell r="AA105" t="str">
            <v>AGENCY FOR HEALTH CARE PO</v>
          </cell>
        </row>
        <row r="106">
          <cell r="P106" t="str">
            <v>Y1</v>
          </cell>
          <cell r="Q106" t="str">
            <v>PC</v>
          </cell>
          <cell r="R106" t="str">
            <v>4002</v>
          </cell>
          <cell r="S106" t="str">
            <v>222Y1PC400203</v>
          </cell>
          <cell r="T106">
            <v>1</v>
          </cell>
          <cell r="U106" t="str">
            <v>Y1-PC-4002-03/SSA  E0088-SR005-068  BPN</v>
          </cell>
          <cell r="V106">
            <v>2538</v>
          </cell>
          <cell r="W106">
            <v>25</v>
          </cell>
          <cell r="X106">
            <v>38</v>
          </cell>
          <cell r="Y106">
            <v>60000</v>
          </cell>
          <cell r="Z106" t="str">
            <v>1000G3633101</v>
          </cell>
          <cell r="AA106" t="str">
            <v>SOCIAL SECURITY ADMINISTR</v>
          </cell>
        </row>
        <row r="107">
          <cell r="P107" t="str">
            <v>Y1</v>
          </cell>
          <cell r="Q107" t="str">
            <v>PC</v>
          </cell>
          <cell r="R107" t="str">
            <v>4002</v>
          </cell>
          <cell r="S107" t="str">
            <v>222Y1PC400204</v>
          </cell>
          <cell r="T107">
            <v>0</v>
          </cell>
          <cell r="U107" t="str">
            <v>Y1-PC-4002-04/SOCIAL SECURITY ADMINI  S</v>
          </cell>
          <cell r="V107">
            <v>2538</v>
          </cell>
          <cell r="W107">
            <v>25</v>
          </cell>
          <cell r="X107">
            <v>38</v>
          </cell>
          <cell r="Y107">
            <v>60000</v>
          </cell>
          <cell r="Z107" t="str">
            <v>1000G3633101</v>
          </cell>
          <cell r="AA107" t="str">
            <v>SOCIAL SECURITY ADMINISTR</v>
          </cell>
        </row>
        <row r="108">
          <cell r="P108" t="str">
            <v>Y1</v>
          </cell>
          <cell r="Q108" t="str">
            <v>PC</v>
          </cell>
          <cell r="R108" t="str">
            <v>4016</v>
          </cell>
          <cell r="S108" t="str">
            <v>222Y1PC401605</v>
          </cell>
          <cell r="T108">
            <v>1</v>
          </cell>
          <cell r="U108" t="str">
            <v>Y1-PC-4016-04/CDC NCHS  05-651(5)-G65-H</v>
          </cell>
          <cell r="V108">
            <v>2538</v>
          </cell>
          <cell r="W108">
            <v>25</v>
          </cell>
          <cell r="X108">
            <v>38</v>
          </cell>
          <cell r="Y108">
            <v>1650000</v>
          </cell>
          <cell r="Z108" t="str">
            <v>1000E1836101</v>
          </cell>
          <cell r="AA108" t="str">
            <v>CENTERS FOR DISEASE CONTR</v>
          </cell>
        </row>
        <row r="109">
          <cell r="P109" t="str">
            <v>Y1</v>
          </cell>
          <cell r="Q109" t="str">
            <v>PC</v>
          </cell>
          <cell r="R109" t="str">
            <v>4027</v>
          </cell>
          <cell r="S109" t="str">
            <v>222Y1PC402702</v>
          </cell>
          <cell r="T109">
            <v>1</v>
          </cell>
          <cell r="U109" t="str">
            <v>Y1-PC-4027-02/INDIAN HEALTH SERVICE  2-</v>
          </cell>
          <cell r="V109">
            <v>2538</v>
          </cell>
          <cell r="W109">
            <v>25</v>
          </cell>
          <cell r="X109">
            <v>38</v>
          </cell>
          <cell r="Y109">
            <v>200000</v>
          </cell>
          <cell r="Z109">
            <v>186021213901</v>
          </cell>
          <cell r="AA109" t="str">
            <v>INDIAN HEALTH SERVICE</v>
          </cell>
        </row>
        <row r="110">
          <cell r="P110" t="str">
            <v>Y1</v>
          </cell>
          <cell r="Q110" t="str">
            <v>PC</v>
          </cell>
          <cell r="R110" t="str">
            <v>4032</v>
          </cell>
          <cell r="S110" t="str">
            <v>222Y1PC403202</v>
          </cell>
          <cell r="T110">
            <v>1</v>
          </cell>
          <cell r="U110" t="str">
            <v>Y1-PC-4032-02/CENSUS BUREAU  0084-2004-</v>
          </cell>
          <cell r="V110">
            <v>2538</v>
          </cell>
          <cell r="W110">
            <v>25</v>
          </cell>
          <cell r="X110">
            <v>38</v>
          </cell>
          <cell r="Y110">
            <v>550000</v>
          </cell>
          <cell r="Z110">
            <v>153020453701</v>
          </cell>
          <cell r="AA110" t="str">
            <v>BUREAU OF CENSUS</v>
          </cell>
        </row>
        <row r="111">
          <cell r="P111" t="str">
            <v>Y1</v>
          </cell>
          <cell r="Q111" t="str">
            <v>PC</v>
          </cell>
          <cell r="R111" t="str">
            <v>4033</v>
          </cell>
          <cell r="S111" t="str">
            <v>222Y1PC403302</v>
          </cell>
          <cell r="T111">
            <v>1</v>
          </cell>
          <cell r="U111" t="str">
            <v>Y1-PC-4033-02/IHS  BPN 927645234  ALASK</v>
          </cell>
          <cell r="V111">
            <v>2538</v>
          </cell>
          <cell r="W111">
            <v>25</v>
          </cell>
          <cell r="X111">
            <v>38</v>
          </cell>
          <cell r="Y111">
            <v>335120</v>
          </cell>
          <cell r="Z111">
            <v>186021213901</v>
          </cell>
          <cell r="AA111" t="str">
            <v>INDIAN HEALTH SERVICE</v>
          </cell>
        </row>
        <row r="112">
          <cell r="P112" t="str">
            <v>Y1</v>
          </cell>
          <cell r="Q112" t="str">
            <v>PC</v>
          </cell>
          <cell r="R112" t="str">
            <v>4040</v>
          </cell>
          <cell r="S112" t="str">
            <v>222Y1PC404003</v>
          </cell>
          <cell r="T112">
            <v>1</v>
          </cell>
          <cell r="U112" t="str">
            <v>Y1-PC-4040-02/DHHS PSC  05ZNIH000019  B</v>
          </cell>
          <cell r="V112">
            <v>2538</v>
          </cell>
          <cell r="W112">
            <v>25</v>
          </cell>
          <cell r="X112">
            <v>38</v>
          </cell>
          <cell r="Y112">
            <v>64000</v>
          </cell>
          <cell r="Z112">
            <v>152082166817</v>
          </cell>
          <cell r="AA112" t="str">
            <v>PROGRAM SUPPORT CTR DHHS</v>
          </cell>
        </row>
        <row r="113">
          <cell r="O113">
            <v>4040</v>
          </cell>
          <cell r="P113" t="str">
            <v>Y1</v>
          </cell>
          <cell r="Q113" t="str">
            <v>PC</v>
          </cell>
          <cell r="R113" t="str">
            <v>4040</v>
          </cell>
          <cell r="S113" t="str">
            <v>222Y1PC404004</v>
          </cell>
          <cell r="T113">
            <v>0</v>
          </cell>
          <cell r="U113" t="str">
            <v>Y1-PC-4040-02/DHHS PSC  05ZNIH000019  B</v>
          </cell>
          <cell r="V113">
            <v>2538</v>
          </cell>
          <cell r="W113">
            <v>25</v>
          </cell>
          <cell r="X113">
            <v>38</v>
          </cell>
          <cell r="Y113">
            <v>62500</v>
          </cell>
          <cell r="Z113">
            <v>152082166817</v>
          </cell>
          <cell r="AA113" t="str">
            <v>PROGRAM SUPPORT CTR DHHS</v>
          </cell>
        </row>
        <row r="114">
          <cell r="P114" t="str">
            <v>Y1</v>
          </cell>
          <cell r="Q114" t="str">
            <v>PC</v>
          </cell>
          <cell r="R114" t="str">
            <v>5008</v>
          </cell>
          <cell r="S114" t="str">
            <v>222Y1PC500801</v>
          </cell>
          <cell r="T114">
            <v>1</v>
          </cell>
          <cell r="U114" t="str">
            <v>Y1-PC-5008-01/CDC  CC01-012  BPN 927645</v>
          </cell>
          <cell r="V114">
            <v>2538</v>
          </cell>
          <cell r="W114">
            <v>25</v>
          </cell>
          <cell r="X114">
            <v>38</v>
          </cell>
          <cell r="Y114">
            <v>309000</v>
          </cell>
          <cell r="Z114" t="str">
            <v>1000E1836101</v>
          </cell>
          <cell r="AA114" t="str">
            <v>CENTERS FOR DISEASE CONTR</v>
          </cell>
        </row>
        <row r="115">
          <cell r="P115" t="str">
            <v>Y1</v>
          </cell>
          <cell r="Q115" t="str">
            <v>PC</v>
          </cell>
          <cell r="R115" t="str">
            <v>5020</v>
          </cell>
          <cell r="S115" t="str">
            <v>222Y1PC502001</v>
          </cell>
          <cell r="T115">
            <v>1</v>
          </cell>
          <cell r="U115" t="str">
            <v>Y1-PC-5020-01/AHRQ AHCPR 05-396R-05  BP</v>
          </cell>
          <cell r="V115">
            <v>2538</v>
          </cell>
          <cell r="W115">
            <v>25</v>
          </cell>
          <cell r="X115">
            <v>38</v>
          </cell>
          <cell r="Y115">
            <v>250000</v>
          </cell>
          <cell r="Z115" t="str">
            <v>1000G2706101</v>
          </cell>
          <cell r="AA115" t="str">
            <v>AGENCY FOR HEALTH CARE PO</v>
          </cell>
        </row>
        <row r="116">
          <cell r="P116" t="str">
            <v>Y1</v>
          </cell>
          <cell r="Q116" t="str">
            <v>PC</v>
          </cell>
          <cell r="R116" t="str">
            <v>5032</v>
          </cell>
          <cell r="S116" t="str">
            <v>222Y1PC503201</v>
          </cell>
          <cell r="T116">
            <v>1</v>
          </cell>
          <cell r="U116" t="str">
            <v>Y1-PC-5032-01/CDC NCHS DHCS  BPN 927645</v>
          </cell>
          <cell r="V116">
            <v>2538</v>
          </cell>
          <cell r="W116">
            <v>25</v>
          </cell>
          <cell r="X116">
            <v>38</v>
          </cell>
          <cell r="Y116">
            <v>415000</v>
          </cell>
          <cell r="Z116" t="str">
            <v>1000E1836101</v>
          </cell>
          <cell r="AA116" t="str">
            <v>CENTERS FOR DISEASE CONTR</v>
          </cell>
        </row>
        <row r="117">
          <cell r="P117" t="str">
            <v>Y1</v>
          </cell>
          <cell r="Q117" t="str">
            <v>PC</v>
          </cell>
          <cell r="R117" t="str">
            <v>5050</v>
          </cell>
          <cell r="S117" t="str">
            <v>222Y1PC505001</v>
          </cell>
          <cell r="T117">
            <v>1</v>
          </cell>
          <cell r="U117" t="str">
            <v>Y1-PC-5050-01/CENSUS BUREAU  7357000  B</v>
          </cell>
          <cell r="V117">
            <v>2538</v>
          </cell>
          <cell r="W117">
            <v>25</v>
          </cell>
          <cell r="X117">
            <v>38</v>
          </cell>
          <cell r="Y117">
            <v>75000</v>
          </cell>
          <cell r="Z117">
            <v>153020453701</v>
          </cell>
          <cell r="AA117" t="str">
            <v>BUREAU OF CENSUS</v>
          </cell>
        </row>
        <row r="118">
          <cell r="P118" t="str">
            <v>Y1</v>
          </cell>
          <cell r="Q118" t="str">
            <v>PC</v>
          </cell>
          <cell r="R118" t="str">
            <v>5052</v>
          </cell>
          <cell r="S118" t="str">
            <v>222Y1PC505201</v>
          </cell>
          <cell r="T118">
            <v>1</v>
          </cell>
          <cell r="U118" t="str">
            <v>Y1-PC-5052-01/VA  AAC  200AAC05X50051</v>
          </cell>
          <cell r="V118">
            <v>2538</v>
          </cell>
          <cell r="W118">
            <v>25</v>
          </cell>
          <cell r="X118">
            <v>38</v>
          </cell>
          <cell r="Y118">
            <v>1500000</v>
          </cell>
          <cell r="Z118">
            <v>174161222918</v>
          </cell>
          <cell r="AA118" t="str">
            <v>VETERANS ADMINSTRATION</v>
          </cell>
        </row>
        <row r="119">
          <cell r="O119">
            <v>5052</v>
          </cell>
          <cell r="P119" t="str">
            <v>Y1</v>
          </cell>
          <cell r="Q119" t="str">
            <v>PC</v>
          </cell>
          <cell r="R119" t="str">
            <v>5052</v>
          </cell>
          <cell r="S119" t="str">
            <v>222Y1PC505205</v>
          </cell>
          <cell r="T119">
            <v>0</v>
          </cell>
          <cell r="U119" t="str">
            <v>INTER-AGENCY SERVICES (OUTSIDE OF NIH)</v>
          </cell>
          <cell r="V119">
            <v>2538</v>
          </cell>
          <cell r="W119">
            <v>25</v>
          </cell>
          <cell r="X119">
            <v>38</v>
          </cell>
          <cell r="Y119">
            <v>100000</v>
          </cell>
          <cell r="Z119">
            <v>174161222918</v>
          </cell>
          <cell r="AA119" t="str">
            <v>VETERANS ADMINSTRATION</v>
          </cell>
        </row>
        <row r="120">
          <cell r="P120" t="str">
            <v>Y1</v>
          </cell>
          <cell r="Q120" t="str">
            <v>PC</v>
          </cell>
          <cell r="R120" t="str">
            <v>5061</v>
          </cell>
          <cell r="S120" t="str">
            <v>222Y1PC506101</v>
          </cell>
          <cell r="T120">
            <v>1</v>
          </cell>
          <cell r="U120" t="str">
            <v>INTER-AGENCY SERVICES (OUTSIDE OF NIH)</v>
          </cell>
          <cell r="V120">
            <v>2538</v>
          </cell>
          <cell r="W120">
            <v>25</v>
          </cell>
          <cell r="X120">
            <v>38</v>
          </cell>
          <cell r="Y120">
            <v>110000</v>
          </cell>
          <cell r="Z120" t="str">
            <v>1536018262A2</v>
          </cell>
          <cell r="AA120" t="str">
            <v>TREASURY DEPT</v>
          </cell>
        </row>
        <row r="121">
          <cell r="P121" t="str">
            <v>Y1</v>
          </cell>
          <cell r="Q121" t="str">
            <v>PC</v>
          </cell>
          <cell r="R121" t="str">
            <v>5063</v>
          </cell>
          <cell r="S121" t="str">
            <v>222Y1PC506302</v>
          </cell>
          <cell r="T121">
            <v>1</v>
          </cell>
          <cell r="U121" t="str">
            <v>INTER-AGENCY SERVICES (OUTSIDE OF NIH)</v>
          </cell>
          <cell r="V121">
            <v>2538</v>
          </cell>
          <cell r="W121">
            <v>25</v>
          </cell>
          <cell r="X121">
            <v>38</v>
          </cell>
          <cell r="Y121">
            <v>50000</v>
          </cell>
          <cell r="Z121" t="str">
            <v>1536018262A2</v>
          </cell>
          <cell r="AA121" t="str">
            <v>TREASURY DEPT</v>
          </cell>
        </row>
        <row r="122">
          <cell r="P122" t="str">
            <v>Y1</v>
          </cell>
          <cell r="Q122" t="str">
            <v>PC</v>
          </cell>
          <cell r="R122" t="str">
            <v>8008</v>
          </cell>
          <cell r="S122" t="str">
            <v>222Y1PC800809</v>
          </cell>
          <cell r="T122">
            <v>1</v>
          </cell>
          <cell r="U122" t="str">
            <v>INTER-AGENCY SERVICES (OUTSIDE OF NIH)</v>
          </cell>
          <cell r="V122">
            <v>2538</v>
          </cell>
          <cell r="W122">
            <v>25</v>
          </cell>
          <cell r="X122">
            <v>38</v>
          </cell>
          <cell r="Y122">
            <v>20000</v>
          </cell>
          <cell r="Z122">
            <v>152088310402</v>
          </cell>
          <cell r="AA122" t="str">
            <v>CENTERS FOR MEDICARE &amp; ME</v>
          </cell>
        </row>
        <row r="123">
          <cell r="P123" t="str">
            <v>Y1</v>
          </cell>
          <cell r="Q123" t="str">
            <v>PC</v>
          </cell>
          <cell r="R123" t="str">
            <v>9001</v>
          </cell>
          <cell r="S123" t="str">
            <v>222Y1PC900107</v>
          </cell>
          <cell r="T123">
            <v>1</v>
          </cell>
          <cell r="U123" t="str">
            <v>INTER-AGENCY SERVICES (OUTSIDE OF NIH)</v>
          </cell>
          <cell r="V123">
            <v>2538</v>
          </cell>
          <cell r="W123">
            <v>25</v>
          </cell>
          <cell r="X123">
            <v>38</v>
          </cell>
          <cell r="Y123">
            <v>70000</v>
          </cell>
          <cell r="Z123">
            <v>152088310404</v>
          </cell>
          <cell r="AA123" t="str">
            <v>CENTERS FOR MEDICARE &amp; ME</v>
          </cell>
        </row>
        <row r="124">
          <cell r="P124" t="str">
            <v>Y1</v>
          </cell>
          <cell r="Q124" t="str">
            <v>PC</v>
          </cell>
          <cell r="R124" t="str">
            <v>9021</v>
          </cell>
          <cell r="S124" t="str">
            <v>222Y1PC902107</v>
          </cell>
          <cell r="T124">
            <v>1</v>
          </cell>
          <cell r="U124" t="str">
            <v>INTER-AGENCY SERVICES (OUTSIDE OF NIH)</v>
          </cell>
          <cell r="V124">
            <v>2538</v>
          </cell>
          <cell r="W124">
            <v>25</v>
          </cell>
          <cell r="X124">
            <v>38</v>
          </cell>
          <cell r="Y124">
            <v>230000</v>
          </cell>
          <cell r="Z124">
            <v>153020453701</v>
          </cell>
          <cell r="AA124" t="str">
            <v>BUREAU OF CENSUS</v>
          </cell>
        </row>
        <row r="125">
          <cell r="P125" t="str">
            <v>Y1</v>
          </cell>
          <cell r="Q125" t="str">
            <v>PC</v>
          </cell>
          <cell r="R125" t="str">
            <v>9022</v>
          </cell>
          <cell r="S125" t="str">
            <v>222Y1PC902206</v>
          </cell>
          <cell r="T125">
            <v>1</v>
          </cell>
          <cell r="U125" t="str">
            <v>INTER-AGENCY SERVICES (OUTSIDE OF NIH)</v>
          </cell>
          <cell r="V125">
            <v>2538</v>
          </cell>
          <cell r="W125">
            <v>25</v>
          </cell>
          <cell r="X125">
            <v>38</v>
          </cell>
          <cell r="Y125">
            <v>267500</v>
          </cell>
          <cell r="Z125">
            <v>153020453701</v>
          </cell>
          <cell r="AA125" t="str">
            <v>BUREAU OF CENSUS</v>
          </cell>
        </row>
        <row r="126">
          <cell r="P126" t="str">
            <v>Y1</v>
          </cell>
          <cell r="Q126" t="str">
            <v>RC</v>
          </cell>
          <cell r="R126" t="str">
            <v>0023</v>
          </cell>
          <cell r="S126" t="str">
            <v>222Y1RC002306</v>
          </cell>
          <cell r="T126">
            <v>1</v>
          </cell>
          <cell r="U126" t="str">
            <v>INTER-AGENCY SERVICES (OUTSIDE OF NIH)</v>
          </cell>
          <cell r="V126">
            <v>2538</v>
          </cell>
          <cell r="W126">
            <v>25</v>
          </cell>
          <cell r="X126">
            <v>38</v>
          </cell>
          <cell r="Y126">
            <v>12222</v>
          </cell>
          <cell r="Z126">
            <v>172056483407</v>
          </cell>
          <cell r="AA126" t="str">
            <v>US DEPT OF AGRICULTURE</v>
          </cell>
        </row>
        <row r="127">
          <cell r="P127" t="str">
            <v>Y1</v>
          </cell>
          <cell r="Q127" t="str">
            <v>RC</v>
          </cell>
          <cell r="R127" t="str">
            <v>2093</v>
          </cell>
          <cell r="S127" t="str">
            <v>222Y1RC209305</v>
          </cell>
          <cell r="T127">
            <v>1</v>
          </cell>
          <cell r="U127" t="str">
            <v>Y1-RC-2093-04/DEPT OF INTERIOR  BPN 161</v>
          </cell>
          <cell r="V127">
            <v>2538</v>
          </cell>
          <cell r="W127">
            <v>25</v>
          </cell>
          <cell r="X127">
            <v>38</v>
          </cell>
          <cell r="Y127">
            <v>38000</v>
          </cell>
          <cell r="Z127">
            <v>154120958601</v>
          </cell>
          <cell r="AA127" t="str">
            <v>DEPT OF INTERIOR</v>
          </cell>
        </row>
        <row r="128">
          <cell r="P128" t="str">
            <v>Y1</v>
          </cell>
          <cell r="Q128" t="str">
            <v>TW</v>
          </cell>
          <cell r="R128" t="str">
            <v>0005</v>
          </cell>
          <cell r="S128" t="str">
            <v>222Y1TW000577</v>
          </cell>
          <cell r="T128">
            <v>0</v>
          </cell>
          <cell r="U128" t="str">
            <v>INTER-AGENCY SERVICES (OUTSIDE OF NIH)</v>
          </cell>
          <cell r="V128">
            <v>2538</v>
          </cell>
          <cell r="W128">
            <v>25</v>
          </cell>
          <cell r="X128">
            <v>38</v>
          </cell>
          <cell r="Y128">
            <v>957000</v>
          </cell>
          <cell r="Z128" t="str">
            <v>1530206152A1</v>
          </cell>
          <cell r="AA128" t="str">
            <v>NATIONAL SCIENCE FDN</v>
          </cell>
        </row>
        <row r="129">
          <cell r="P129" t="str">
            <v>Y2</v>
          </cell>
          <cell r="Q129" t="str">
            <v>CO</v>
          </cell>
          <cell r="R129" t="str">
            <v>0013</v>
          </cell>
          <cell r="S129" t="str">
            <v>222Y2CO001306</v>
          </cell>
          <cell r="T129">
            <v>0</v>
          </cell>
          <cell r="U129" t="str">
            <v>INTRA-AGENCY SERVICES (WITHIN NIH)</v>
          </cell>
          <cell r="V129">
            <v>2539</v>
          </cell>
          <cell r="W129">
            <v>25</v>
          </cell>
          <cell r="X129">
            <v>39</v>
          </cell>
          <cell r="Y129">
            <v>365573</v>
          </cell>
          <cell r="Z129">
            <v>152085811501</v>
          </cell>
          <cell r="AA129" t="str">
            <v>NATIONAL INSTITUTES OF HE</v>
          </cell>
        </row>
        <row r="130">
          <cell r="P130" t="str">
            <v>Y2</v>
          </cell>
          <cell r="Q130" t="str">
            <v>CO</v>
          </cell>
          <cell r="R130" t="str">
            <v>4001</v>
          </cell>
          <cell r="S130" t="str">
            <v>222Y2CO400102</v>
          </cell>
          <cell r="T130">
            <v>0</v>
          </cell>
          <cell r="U130" t="str">
            <v>Y2-CO-4001-02/Y3-HD-4571-02  SUPPORT FO</v>
          </cell>
          <cell r="V130">
            <v>2539</v>
          </cell>
          <cell r="W130">
            <v>25</v>
          </cell>
          <cell r="X130">
            <v>39</v>
          </cell>
          <cell r="Y130">
            <v>1770000</v>
          </cell>
          <cell r="Z130">
            <v>152085811501</v>
          </cell>
          <cell r="AA130" t="str">
            <v>NATIONAL INSTITUTES OF HE</v>
          </cell>
        </row>
        <row r="131">
          <cell r="P131" t="str">
            <v>Y2</v>
          </cell>
          <cell r="Q131" t="str">
            <v>CO</v>
          </cell>
          <cell r="R131" t="str">
            <v>8101</v>
          </cell>
          <cell r="S131" t="str">
            <v>222Y2CO810108</v>
          </cell>
          <cell r="T131">
            <v>0</v>
          </cell>
          <cell r="U131" t="str">
            <v>INTRA-AGENCY SERVICES (WITHIN NIH)</v>
          </cell>
          <cell r="V131">
            <v>2539</v>
          </cell>
          <cell r="W131">
            <v>25</v>
          </cell>
          <cell r="X131">
            <v>39</v>
          </cell>
          <cell r="Y131">
            <v>206430</v>
          </cell>
          <cell r="Z131">
            <v>152085811501</v>
          </cell>
          <cell r="AA131" t="str">
            <v>NATIONAL INSTITUTES OF HE</v>
          </cell>
        </row>
        <row r="132">
          <cell r="P132" t="str">
            <v>SO0</v>
          </cell>
          <cell r="Q132" t="str">
            <v>04</v>
          </cell>
          <cell r="R132" t="str">
            <v>10</v>
          </cell>
          <cell r="S132" t="str">
            <v>233SO00410</v>
          </cell>
          <cell r="U132" t="str">
            <v>SSF- TRANSPORTATION BRANCH SERVICES DL</v>
          </cell>
          <cell r="V132" t="str">
            <v>259U</v>
          </cell>
          <cell r="W132">
            <v>25</v>
          </cell>
          <cell r="X132" t="str">
            <v>9U</v>
          </cell>
          <cell r="Y132">
            <v>42</v>
          </cell>
          <cell r="Z132" t="str">
            <v>N/A</v>
          </cell>
          <cell r="AA132" t="str">
            <v>NO EIN ENTERED</v>
          </cell>
        </row>
        <row r="133">
          <cell r="P133" t="str">
            <v>LLA</v>
          </cell>
          <cell r="Q133" t="str">
            <v>58</v>
          </cell>
          <cell r="R133" t="str">
            <v>96501</v>
          </cell>
          <cell r="S133" t="str">
            <v>260LLA5896501</v>
          </cell>
          <cell r="T133">
            <v>43</v>
          </cell>
          <cell r="U133" t="str">
            <v>EXTRAMURAL PEDIATRIC</v>
          </cell>
          <cell r="V133">
            <v>2555</v>
          </cell>
          <cell r="W133">
            <v>25</v>
          </cell>
          <cell r="X133">
            <v>55</v>
          </cell>
          <cell r="Y133">
            <v>2432.37</v>
          </cell>
          <cell r="Z133">
            <v>2466430466</v>
          </cell>
          <cell r="AA133" t="str">
            <v>ALBRITTON KAREN H</v>
          </cell>
        </row>
        <row r="134">
          <cell r="P134" t="str">
            <v>LLA</v>
          </cell>
          <cell r="Q134" t="str">
            <v>58</v>
          </cell>
          <cell r="R134" t="str">
            <v>96601</v>
          </cell>
          <cell r="S134" t="str">
            <v>260LLA5896601</v>
          </cell>
          <cell r="U134" t="str">
            <v>EXTRAMURAL PEDIATRIC</v>
          </cell>
          <cell r="V134">
            <v>2555</v>
          </cell>
          <cell r="W134">
            <v>25</v>
          </cell>
          <cell r="X134">
            <v>55</v>
          </cell>
          <cell r="Y134">
            <v>1192.3900000000001</v>
          </cell>
          <cell r="Z134">
            <v>174601676601</v>
          </cell>
          <cell r="AA134" t="str">
            <v>TEXAS HIGHER EDUCATION CO</v>
          </cell>
        </row>
        <row r="135">
          <cell r="P135" t="str">
            <v>LLA</v>
          </cell>
          <cell r="Q135" t="str">
            <v>58</v>
          </cell>
          <cell r="R135" t="str">
            <v>96701</v>
          </cell>
          <cell r="S135" t="str">
            <v>260LLA5896701</v>
          </cell>
          <cell r="U135" t="str">
            <v>EXTRAMURAL PEDIATRIC</v>
          </cell>
          <cell r="V135">
            <v>2555</v>
          </cell>
          <cell r="W135">
            <v>25</v>
          </cell>
          <cell r="X135">
            <v>55</v>
          </cell>
          <cell r="Y135">
            <v>465.03</v>
          </cell>
          <cell r="Z135" t="str">
            <v>1000B9654101</v>
          </cell>
          <cell r="AA135" t="str">
            <v>FEDERAL RESERVE BANK OF R</v>
          </cell>
        </row>
        <row r="136">
          <cell r="P136" t="str">
            <v>LLA</v>
          </cell>
          <cell r="Q136" t="str">
            <v>58</v>
          </cell>
          <cell r="R136" t="str">
            <v>96801</v>
          </cell>
          <cell r="S136" t="str">
            <v>260LLA5896801</v>
          </cell>
          <cell r="U136" t="str">
            <v>EXTRAMURAL PEDIATRIC</v>
          </cell>
          <cell r="V136">
            <v>2555</v>
          </cell>
          <cell r="W136">
            <v>25</v>
          </cell>
          <cell r="X136">
            <v>55</v>
          </cell>
          <cell r="Y136">
            <v>3506.02</v>
          </cell>
          <cell r="Z136">
            <v>174158603103</v>
          </cell>
          <cell r="AA136" t="str">
            <v>TEXAS HEALTH SCIENCES CEN</v>
          </cell>
        </row>
        <row r="137">
          <cell r="P137" t="str">
            <v>LLA</v>
          </cell>
          <cell r="Q137" t="str">
            <v>58</v>
          </cell>
          <cell r="R137" t="str">
            <v>96901</v>
          </cell>
          <cell r="S137" t="str">
            <v>260LLA5896901</v>
          </cell>
          <cell r="U137" t="str">
            <v>EXTRAMURAL PEDIATRIC</v>
          </cell>
          <cell r="V137">
            <v>2555</v>
          </cell>
          <cell r="W137">
            <v>25</v>
          </cell>
          <cell r="X137">
            <v>55</v>
          </cell>
          <cell r="Y137">
            <v>1367.34</v>
          </cell>
          <cell r="Z137" t="str">
            <v>1000B9654101</v>
          </cell>
          <cell r="AA137" t="str">
            <v>FEDERAL RESERVE BANK OF R</v>
          </cell>
        </row>
        <row r="138">
          <cell r="P138" t="str">
            <v>LLA</v>
          </cell>
          <cell r="Q138" t="str">
            <v>58</v>
          </cell>
          <cell r="R138" t="str">
            <v>97001</v>
          </cell>
          <cell r="S138" t="str">
            <v>260LLA5897001</v>
          </cell>
          <cell r="U138" t="str">
            <v>EXTRAMURAL PEDIATRIC</v>
          </cell>
          <cell r="V138">
            <v>2555</v>
          </cell>
          <cell r="W138">
            <v>25</v>
          </cell>
          <cell r="X138">
            <v>55</v>
          </cell>
          <cell r="Y138">
            <v>1743.26</v>
          </cell>
          <cell r="Z138">
            <v>174158603103</v>
          </cell>
          <cell r="AA138" t="str">
            <v>TEXAS HEALTH SCIENCES CEN</v>
          </cell>
        </row>
        <row r="139">
          <cell r="P139" t="str">
            <v>LLA</v>
          </cell>
          <cell r="Q139" t="str">
            <v>58</v>
          </cell>
          <cell r="R139" t="str">
            <v>97101</v>
          </cell>
          <cell r="S139" t="str">
            <v>260LLA5897101</v>
          </cell>
          <cell r="U139" t="str">
            <v>EXTRAMURAL PEDIATRIC</v>
          </cell>
          <cell r="V139">
            <v>2555</v>
          </cell>
          <cell r="W139">
            <v>25</v>
          </cell>
          <cell r="X139">
            <v>55</v>
          </cell>
          <cell r="Y139">
            <v>679.87</v>
          </cell>
          <cell r="Z139" t="str">
            <v>1000B9654101</v>
          </cell>
          <cell r="AA139" t="str">
            <v>FEDERAL RESERVE BANK OF R</v>
          </cell>
        </row>
        <row r="140">
          <cell r="P140" t="str">
            <v>LLA</v>
          </cell>
          <cell r="Q140" t="str">
            <v>58</v>
          </cell>
          <cell r="R140" t="str">
            <v>97201</v>
          </cell>
          <cell r="S140" t="str">
            <v>260LLA5897201</v>
          </cell>
          <cell r="U140" t="str">
            <v>EXTRAMURAL PEDIATRIC</v>
          </cell>
          <cell r="V140">
            <v>2555</v>
          </cell>
          <cell r="W140">
            <v>25</v>
          </cell>
          <cell r="X140">
            <v>55</v>
          </cell>
          <cell r="Y140">
            <v>3280.03</v>
          </cell>
          <cell r="Z140">
            <v>152097427107</v>
          </cell>
          <cell r="AA140" t="str">
            <v>LOAN SERVICING CENTER OF</v>
          </cell>
        </row>
        <row r="141">
          <cell r="P141" t="str">
            <v>LLA</v>
          </cell>
          <cell r="Q141" t="str">
            <v>58</v>
          </cell>
          <cell r="R141" t="str">
            <v>97301</v>
          </cell>
          <cell r="S141" t="str">
            <v>260LLA5897301</v>
          </cell>
          <cell r="U141" t="str">
            <v>EXTRAMURAL PEDIATRIC</v>
          </cell>
          <cell r="V141">
            <v>2555</v>
          </cell>
          <cell r="W141">
            <v>25</v>
          </cell>
          <cell r="X141">
            <v>55</v>
          </cell>
          <cell r="Y141">
            <v>1279.21</v>
          </cell>
          <cell r="Z141" t="str">
            <v>1000B9654101</v>
          </cell>
          <cell r="AA141" t="str">
            <v>FEDERAL RESERVE BANK OF R</v>
          </cell>
        </row>
        <row r="142">
          <cell r="P142" t="str">
            <v>LLA</v>
          </cell>
          <cell r="Q142" t="str">
            <v>58</v>
          </cell>
          <cell r="R142" t="str">
            <v>97401</v>
          </cell>
          <cell r="S142" t="str">
            <v>260LLA5897401</v>
          </cell>
          <cell r="U142" t="str">
            <v>EXTRAMURAL PEDIATRIC</v>
          </cell>
          <cell r="V142">
            <v>2555</v>
          </cell>
          <cell r="W142">
            <v>25</v>
          </cell>
          <cell r="X142">
            <v>55</v>
          </cell>
          <cell r="Y142">
            <v>9721.68</v>
          </cell>
          <cell r="Z142">
            <v>152097427107</v>
          </cell>
          <cell r="AA142" t="str">
            <v>LOAN SERVICING CENTER OF</v>
          </cell>
        </row>
        <row r="143">
          <cell r="P143" t="str">
            <v>LLA</v>
          </cell>
          <cell r="Q143" t="str">
            <v>58</v>
          </cell>
          <cell r="R143" t="str">
            <v>97501</v>
          </cell>
          <cell r="S143" t="str">
            <v>260LLA5897501</v>
          </cell>
          <cell r="U143" t="str">
            <v>EXTRAMURAL PEDIATRIC</v>
          </cell>
          <cell r="V143">
            <v>2555</v>
          </cell>
          <cell r="W143">
            <v>25</v>
          </cell>
          <cell r="X143">
            <v>55</v>
          </cell>
          <cell r="Y143">
            <v>3791.45</v>
          </cell>
          <cell r="Z143" t="str">
            <v>1000B9654101</v>
          </cell>
          <cell r="AA143" t="str">
            <v>FEDERAL RESERVE BANK OF R</v>
          </cell>
        </row>
        <row r="144">
          <cell r="P144" t="str">
            <v>LLA</v>
          </cell>
          <cell r="Q144" t="str">
            <v>58</v>
          </cell>
          <cell r="R144" t="str">
            <v>97601</v>
          </cell>
          <cell r="S144" t="str">
            <v>260LLA5897601</v>
          </cell>
          <cell r="U144" t="str">
            <v>EXTRAMURAL PEDIATRIC</v>
          </cell>
          <cell r="V144">
            <v>2555</v>
          </cell>
          <cell r="W144">
            <v>25</v>
          </cell>
          <cell r="X144">
            <v>55</v>
          </cell>
          <cell r="Y144">
            <v>597.87</v>
          </cell>
          <cell r="Z144">
            <v>2375626774</v>
          </cell>
          <cell r="AA144" t="str">
            <v>AMALFITANO ANDREA</v>
          </cell>
        </row>
        <row r="145">
          <cell r="P145" t="str">
            <v>LLA</v>
          </cell>
          <cell r="Q145" t="str">
            <v>58</v>
          </cell>
          <cell r="R145" t="str">
            <v>97701</v>
          </cell>
          <cell r="S145" t="str">
            <v>260LLA5897701</v>
          </cell>
          <cell r="U145" t="str">
            <v>EXTRAMURAL PEDIATRIC</v>
          </cell>
          <cell r="V145">
            <v>2555</v>
          </cell>
          <cell r="W145">
            <v>25</v>
          </cell>
          <cell r="X145">
            <v>55</v>
          </cell>
          <cell r="Y145">
            <v>4779.16</v>
          </cell>
          <cell r="Z145">
            <v>153019918601</v>
          </cell>
          <cell r="AA145" t="str">
            <v>US DEPT OF EDUCATION</v>
          </cell>
        </row>
        <row r="146">
          <cell r="P146" t="str">
            <v>LLA</v>
          </cell>
          <cell r="Q146" t="str">
            <v>58</v>
          </cell>
          <cell r="R146" t="str">
            <v>97801</v>
          </cell>
          <cell r="S146" t="str">
            <v>260LLA5897801</v>
          </cell>
          <cell r="U146" t="str">
            <v>EXTRAMURAL PEDIATRIC</v>
          </cell>
          <cell r="V146">
            <v>2555</v>
          </cell>
          <cell r="W146">
            <v>25</v>
          </cell>
          <cell r="X146">
            <v>55</v>
          </cell>
          <cell r="Y146">
            <v>1863.87</v>
          </cell>
          <cell r="Z146" t="str">
            <v>1000B9654101</v>
          </cell>
          <cell r="AA146" t="str">
            <v>FEDERAL RESERVE BANK OF R</v>
          </cell>
        </row>
        <row r="147">
          <cell r="P147" t="str">
            <v>LLA</v>
          </cell>
          <cell r="Q147" t="str">
            <v>58</v>
          </cell>
          <cell r="R147" t="str">
            <v>97901</v>
          </cell>
          <cell r="S147" t="str">
            <v>260LLA5897901</v>
          </cell>
          <cell r="U147" t="str">
            <v>EXTRAMURAL PEDIATRIC</v>
          </cell>
          <cell r="V147">
            <v>2555</v>
          </cell>
          <cell r="W147">
            <v>25</v>
          </cell>
          <cell r="X147">
            <v>55</v>
          </cell>
          <cell r="Y147">
            <v>70000</v>
          </cell>
          <cell r="Z147">
            <v>152097427107</v>
          </cell>
          <cell r="AA147" t="str">
            <v>LOAN SERVICING CENTER OF</v>
          </cell>
        </row>
        <row r="148">
          <cell r="P148" t="str">
            <v>LLA</v>
          </cell>
          <cell r="Q148" t="str">
            <v>58</v>
          </cell>
          <cell r="R148" t="str">
            <v>98001</v>
          </cell>
          <cell r="S148" t="str">
            <v>260LLA5898001</v>
          </cell>
          <cell r="U148" t="str">
            <v>EXTRAMURAL PEDIATRIC</v>
          </cell>
          <cell r="V148">
            <v>2555</v>
          </cell>
          <cell r="W148">
            <v>25</v>
          </cell>
          <cell r="X148">
            <v>55</v>
          </cell>
          <cell r="Y148">
            <v>27300</v>
          </cell>
          <cell r="Z148" t="str">
            <v>1000B9654101</v>
          </cell>
          <cell r="AA148" t="str">
            <v>FEDERAL RESERVE BANK OF R</v>
          </cell>
        </row>
        <row r="149">
          <cell r="P149" t="str">
            <v>LLA</v>
          </cell>
          <cell r="Q149" t="str">
            <v>58</v>
          </cell>
          <cell r="R149" t="str">
            <v>98101</v>
          </cell>
          <cell r="S149" t="str">
            <v>260LLA5898101</v>
          </cell>
          <cell r="U149" t="str">
            <v>EXTRAMURAL PEDIATRIC</v>
          </cell>
          <cell r="V149">
            <v>2555</v>
          </cell>
          <cell r="W149">
            <v>25</v>
          </cell>
          <cell r="X149">
            <v>55</v>
          </cell>
          <cell r="Y149">
            <v>8592.32</v>
          </cell>
          <cell r="Z149">
            <v>2121726664</v>
          </cell>
          <cell r="AA149" t="str">
            <v>BARRY ELOISA</v>
          </cell>
        </row>
        <row r="150">
          <cell r="P150" t="str">
            <v>LLA</v>
          </cell>
          <cell r="Q150" t="str">
            <v>58</v>
          </cell>
          <cell r="R150" t="str">
            <v>98201</v>
          </cell>
          <cell r="S150" t="str">
            <v>260LLA5898201</v>
          </cell>
          <cell r="U150" t="str">
            <v>EXTRAMURAL PEDIATRIC</v>
          </cell>
          <cell r="V150">
            <v>2555</v>
          </cell>
          <cell r="W150">
            <v>25</v>
          </cell>
          <cell r="X150">
            <v>55</v>
          </cell>
          <cell r="Y150">
            <v>2479.19</v>
          </cell>
          <cell r="Z150">
            <v>106064697317</v>
          </cell>
          <cell r="AA150" t="str">
            <v>YALE UNIV</v>
          </cell>
        </row>
        <row r="151">
          <cell r="P151" t="str">
            <v>LLA</v>
          </cell>
          <cell r="Q151" t="str">
            <v>58</v>
          </cell>
          <cell r="R151" t="str">
            <v>98301</v>
          </cell>
          <cell r="S151" t="str">
            <v>260LLA5898301</v>
          </cell>
          <cell r="U151" t="str">
            <v>EXTRAMURAL PEDIATRIC</v>
          </cell>
          <cell r="V151">
            <v>2555</v>
          </cell>
          <cell r="W151">
            <v>25</v>
          </cell>
          <cell r="X151">
            <v>55</v>
          </cell>
          <cell r="Y151">
            <v>966.88</v>
          </cell>
          <cell r="Z151" t="str">
            <v>1000B9654101</v>
          </cell>
          <cell r="AA151" t="str">
            <v>FEDERAL RESERVE BANK OF R</v>
          </cell>
        </row>
        <row r="152">
          <cell r="P152" t="str">
            <v>LLA</v>
          </cell>
          <cell r="Q152" t="str">
            <v>58</v>
          </cell>
          <cell r="R152" t="str">
            <v>98401</v>
          </cell>
          <cell r="S152" t="str">
            <v>260LLA5898401</v>
          </cell>
          <cell r="U152" t="str">
            <v>EXTRAMURAL PEDIATRIC</v>
          </cell>
          <cell r="V152">
            <v>2555</v>
          </cell>
          <cell r="W152">
            <v>25</v>
          </cell>
          <cell r="X152">
            <v>55</v>
          </cell>
          <cell r="Y152">
            <v>6106.26</v>
          </cell>
          <cell r="Z152">
            <v>195250111223</v>
          </cell>
          <cell r="AA152" t="str">
            <v>ACS</v>
          </cell>
        </row>
        <row r="153">
          <cell r="P153" t="str">
            <v>LLA</v>
          </cell>
          <cell r="Q153" t="str">
            <v>58</v>
          </cell>
          <cell r="R153" t="str">
            <v>98501</v>
          </cell>
          <cell r="S153" t="str">
            <v>260LLA5898501</v>
          </cell>
          <cell r="U153" t="str">
            <v>EXTRAMURAL PEDIATRIC</v>
          </cell>
          <cell r="V153">
            <v>2555</v>
          </cell>
          <cell r="W153">
            <v>25</v>
          </cell>
          <cell r="X153">
            <v>55</v>
          </cell>
          <cell r="Y153">
            <v>2381.44</v>
          </cell>
          <cell r="Z153" t="str">
            <v>1000B9654101</v>
          </cell>
          <cell r="AA153" t="str">
            <v>FEDERAL RESERVE BANK OF R</v>
          </cell>
        </row>
        <row r="154">
          <cell r="P154" t="str">
            <v>LLA</v>
          </cell>
          <cell r="Q154" t="str">
            <v>58</v>
          </cell>
          <cell r="R154" t="str">
            <v>98601</v>
          </cell>
          <cell r="S154" t="str">
            <v>260LLA5898601</v>
          </cell>
          <cell r="U154" t="str">
            <v>EXTRAMURAL PEDIATRIC</v>
          </cell>
          <cell r="V154">
            <v>2555</v>
          </cell>
          <cell r="W154">
            <v>25</v>
          </cell>
          <cell r="X154">
            <v>55</v>
          </cell>
          <cell r="Y154">
            <v>60098.15</v>
          </cell>
          <cell r="Z154">
            <v>195250111223</v>
          </cell>
          <cell r="AA154" t="str">
            <v>ACS</v>
          </cell>
        </row>
        <row r="155">
          <cell r="P155" t="str">
            <v>LLA</v>
          </cell>
          <cell r="Q155" t="str">
            <v>58</v>
          </cell>
          <cell r="R155" t="str">
            <v>98701</v>
          </cell>
          <cell r="S155" t="str">
            <v>260LLA5898701</v>
          </cell>
          <cell r="U155" t="str">
            <v>EXTRAMURAL PEDIATRIC</v>
          </cell>
          <cell r="V155">
            <v>2555</v>
          </cell>
          <cell r="W155">
            <v>25</v>
          </cell>
          <cell r="X155">
            <v>55</v>
          </cell>
          <cell r="Y155">
            <v>23438.27</v>
          </cell>
          <cell r="Z155" t="str">
            <v>1000B9654101</v>
          </cell>
          <cell r="AA155" t="str">
            <v>FEDERAL RESERVE BANK OF R</v>
          </cell>
        </row>
        <row r="156">
          <cell r="P156" t="str">
            <v>LLA</v>
          </cell>
          <cell r="Q156" t="str">
            <v>58</v>
          </cell>
          <cell r="R156" t="str">
            <v>98801</v>
          </cell>
          <cell r="S156" t="str">
            <v>260LLA5898801</v>
          </cell>
          <cell r="U156" t="str">
            <v>EXTRAMURAL PEDIATRIC</v>
          </cell>
          <cell r="V156">
            <v>2555</v>
          </cell>
          <cell r="W156">
            <v>25</v>
          </cell>
          <cell r="X156">
            <v>55</v>
          </cell>
          <cell r="Y156">
            <v>1464.81</v>
          </cell>
          <cell r="Z156">
            <v>2573635254</v>
          </cell>
          <cell r="AA156" t="str">
            <v>BEST BROOKIE M</v>
          </cell>
        </row>
        <row r="157">
          <cell r="P157" t="str">
            <v>LLA</v>
          </cell>
          <cell r="Q157" t="str">
            <v>58</v>
          </cell>
          <cell r="R157" t="str">
            <v>98901</v>
          </cell>
          <cell r="S157" t="str">
            <v>260LLA5898901</v>
          </cell>
          <cell r="U157" t="str">
            <v>EXTRAMURAL PEDIATRIC</v>
          </cell>
          <cell r="V157">
            <v>2555</v>
          </cell>
          <cell r="W157">
            <v>25</v>
          </cell>
          <cell r="X157">
            <v>55</v>
          </cell>
          <cell r="Y157">
            <v>2922.13</v>
          </cell>
          <cell r="Z157">
            <v>152097427107</v>
          </cell>
          <cell r="AA157" t="str">
            <v>LOAN SERVICING CENTER OF</v>
          </cell>
        </row>
        <row r="158">
          <cell r="P158" t="str">
            <v>LLA</v>
          </cell>
          <cell r="Q158" t="str">
            <v>58</v>
          </cell>
          <cell r="R158" t="str">
            <v>99001</v>
          </cell>
          <cell r="S158" t="str">
            <v>260LLA5899001</v>
          </cell>
          <cell r="U158" t="str">
            <v>EXTRAMURAL PEDIATRIC</v>
          </cell>
          <cell r="V158">
            <v>2555</v>
          </cell>
          <cell r="W158">
            <v>25</v>
          </cell>
          <cell r="X158">
            <v>55</v>
          </cell>
          <cell r="Y158">
            <v>1139.6300000000001</v>
          </cell>
          <cell r="Z158" t="str">
            <v>1000B9654101</v>
          </cell>
          <cell r="AA158" t="str">
            <v>FEDERAL RESERVE BANK OF R</v>
          </cell>
        </row>
        <row r="159">
          <cell r="P159" t="str">
            <v>LLA</v>
          </cell>
          <cell r="Q159" t="str">
            <v>58</v>
          </cell>
          <cell r="R159" t="str">
            <v>99101</v>
          </cell>
          <cell r="S159" t="str">
            <v>260LLA5899101</v>
          </cell>
          <cell r="U159" t="str">
            <v>EXTRAMURAL PEDIATRIC</v>
          </cell>
          <cell r="V159">
            <v>2555</v>
          </cell>
          <cell r="W159">
            <v>25</v>
          </cell>
          <cell r="X159">
            <v>55</v>
          </cell>
          <cell r="Y159">
            <v>7599.98</v>
          </cell>
          <cell r="Z159">
            <v>152097427107</v>
          </cell>
          <cell r="AA159" t="str">
            <v>LOAN SERVICING CENTER OF</v>
          </cell>
        </row>
        <row r="160">
          <cell r="P160" t="str">
            <v>LLA</v>
          </cell>
          <cell r="Q160" t="str">
            <v>58</v>
          </cell>
          <cell r="R160" t="str">
            <v>99201</v>
          </cell>
          <cell r="S160" t="str">
            <v>260LLA5899201</v>
          </cell>
          <cell r="U160" t="str">
            <v>EXTRAMURAL PEDIATRIC</v>
          </cell>
          <cell r="V160">
            <v>2555</v>
          </cell>
          <cell r="W160">
            <v>25</v>
          </cell>
          <cell r="X160">
            <v>55</v>
          </cell>
          <cell r="Y160">
            <v>2963.99</v>
          </cell>
          <cell r="Z160" t="str">
            <v>1000B9654101</v>
          </cell>
          <cell r="AA160" t="str">
            <v>FEDERAL RESERVE BANK OF R</v>
          </cell>
        </row>
        <row r="161">
          <cell r="P161" t="str">
            <v>LLA</v>
          </cell>
          <cell r="Q161" t="str">
            <v>58</v>
          </cell>
          <cell r="R161" t="str">
            <v>99301</v>
          </cell>
          <cell r="S161" t="str">
            <v>260LLA5899301</v>
          </cell>
          <cell r="U161" t="str">
            <v>EXTRAMURAL PEDIATRIC</v>
          </cell>
          <cell r="V161">
            <v>2555</v>
          </cell>
          <cell r="W161">
            <v>25</v>
          </cell>
          <cell r="X161">
            <v>55</v>
          </cell>
          <cell r="Y161">
            <v>1166.4100000000001</v>
          </cell>
          <cell r="Z161">
            <v>2573635254</v>
          </cell>
          <cell r="AA161" t="str">
            <v>BEST BROOKIE M</v>
          </cell>
        </row>
        <row r="162">
          <cell r="P162" t="str">
            <v>LLA</v>
          </cell>
          <cell r="Q162" t="str">
            <v>58</v>
          </cell>
          <cell r="R162" t="str">
            <v>99401</v>
          </cell>
          <cell r="S162" t="str">
            <v>260LLA5899401</v>
          </cell>
          <cell r="U162" t="str">
            <v>EXTRAMURAL PEDIATRIC</v>
          </cell>
          <cell r="V162">
            <v>2555</v>
          </cell>
          <cell r="W162">
            <v>25</v>
          </cell>
          <cell r="X162">
            <v>55</v>
          </cell>
          <cell r="Y162">
            <v>454.89</v>
          </cell>
          <cell r="Z162" t="str">
            <v>1000B9654101</v>
          </cell>
          <cell r="AA162" t="str">
            <v>FEDERAL RESERVE BANK OF R</v>
          </cell>
        </row>
        <row r="163">
          <cell r="P163" t="str">
            <v>LLA</v>
          </cell>
          <cell r="Q163" t="str">
            <v>58</v>
          </cell>
          <cell r="R163" t="str">
            <v>99501</v>
          </cell>
          <cell r="S163" t="str">
            <v>260LLA5899501</v>
          </cell>
          <cell r="U163" t="str">
            <v>EXTRAMURAL PEDIATRIC</v>
          </cell>
          <cell r="V163">
            <v>2555</v>
          </cell>
          <cell r="W163">
            <v>25</v>
          </cell>
          <cell r="X163">
            <v>55</v>
          </cell>
          <cell r="Y163">
            <v>8757</v>
          </cell>
          <cell r="Z163">
            <v>2345762664</v>
          </cell>
          <cell r="AA163" t="str">
            <v>CHO ROBERT</v>
          </cell>
        </row>
        <row r="164">
          <cell r="P164" t="str">
            <v>LLA</v>
          </cell>
          <cell r="Q164" t="str">
            <v>58</v>
          </cell>
          <cell r="R164" t="str">
            <v>99601</v>
          </cell>
          <cell r="S164" t="str">
            <v>260LLA5899601</v>
          </cell>
          <cell r="U164" t="str">
            <v>EXTRAMURAL PEDIATRIC</v>
          </cell>
          <cell r="V164">
            <v>2555</v>
          </cell>
          <cell r="W164">
            <v>25</v>
          </cell>
          <cell r="X164">
            <v>55</v>
          </cell>
          <cell r="Y164">
            <v>70000</v>
          </cell>
          <cell r="Z164">
            <v>153019918601</v>
          </cell>
          <cell r="AA164" t="str">
            <v>US DEPT OF EDUCATION</v>
          </cell>
        </row>
        <row r="165">
          <cell r="P165" t="str">
            <v>LLA</v>
          </cell>
          <cell r="Q165" t="str">
            <v>58</v>
          </cell>
          <cell r="R165" t="str">
            <v>99701</v>
          </cell>
          <cell r="S165" t="str">
            <v>260LLA5899701</v>
          </cell>
          <cell r="U165" t="str">
            <v>EXTRAMURAL PEDIATRIC</v>
          </cell>
          <cell r="V165">
            <v>2555</v>
          </cell>
          <cell r="W165">
            <v>25</v>
          </cell>
          <cell r="X165">
            <v>55</v>
          </cell>
          <cell r="Y165">
            <v>27300</v>
          </cell>
          <cell r="Z165" t="str">
            <v>1000B9654101</v>
          </cell>
          <cell r="AA165" t="str">
            <v>FEDERAL RESERVE BANK OF R</v>
          </cell>
        </row>
        <row r="166">
          <cell r="P166" t="str">
            <v>LLA</v>
          </cell>
          <cell r="Q166" t="str">
            <v>58</v>
          </cell>
          <cell r="R166" t="str">
            <v>99801</v>
          </cell>
          <cell r="S166" t="str">
            <v>260LLA5899801</v>
          </cell>
          <cell r="U166" t="str">
            <v>EXTRAMURAL PEDIATRIC</v>
          </cell>
          <cell r="V166">
            <v>2555</v>
          </cell>
          <cell r="W166">
            <v>25</v>
          </cell>
          <cell r="X166">
            <v>55</v>
          </cell>
          <cell r="Y166">
            <v>8757</v>
          </cell>
          <cell r="Z166">
            <v>2104666904</v>
          </cell>
          <cell r="AA166" t="str">
            <v>CHOU STELLA</v>
          </cell>
        </row>
        <row r="167">
          <cell r="P167" t="str">
            <v>LLA</v>
          </cell>
          <cell r="Q167" t="str">
            <v>58</v>
          </cell>
          <cell r="R167" t="str">
            <v>99901</v>
          </cell>
          <cell r="S167" t="str">
            <v>260LLA5899901</v>
          </cell>
          <cell r="U167" t="str">
            <v>EXTRAMURAL PEDIATRIC</v>
          </cell>
          <cell r="V167">
            <v>2555</v>
          </cell>
          <cell r="W167">
            <v>25</v>
          </cell>
          <cell r="X167">
            <v>55</v>
          </cell>
          <cell r="Y167">
            <v>70000</v>
          </cell>
          <cell r="Z167">
            <v>139109039401</v>
          </cell>
          <cell r="AA167" t="str">
            <v>GREAT LAKES HIGHER EDUCAT</v>
          </cell>
        </row>
        <row r="168">
          <cell r="P168" t="str">
            <v>LLA</v>
          </cell>
          <cell r="Q168" t="str">
            <v>59</v>
          </cell>
          <cell r="R168" t="str">
            <v>00001</v>
          </cell>
          <cell r="S168" t="str">
            <v>260LLA5900001</v>
          </cell>
          <cell r="U168" t="str">
            <v>EXTRAMURAL PEDIATRIC</v>
          </cell>
          <cell r="V168">
            <v>2555</v>
          </cell>
          <cell r="W168">
            <v>25</v>
          </cell>
          <cell r="X168">
            <v>55</v>
          </cell>
          <cell r="Y168">
            <v>27300</v>
          </cell>
          <cell r="Z168" t="str">
            <v>1000B9654101</v>
          </cell>
          <cell r="AA168" t="str">
            <v>FEDERAL RESERVE BANK OF R</v>
          </cell>
        </row>
        <row r="169">
          <cell r="P169" t="str">
            <v>LLA</v>
          </cell>
          <cell r="Q169" t="str">
            <v>59</v>
          </cell>
          <cell r="R169" t="str">
            <v>00101</v>
          </cell>
          <cell r="S169" t="str">
            <v>260LLA5900101</v>
          </cell>
          <cell r="U169" t="str">
            <v>EXTRAMURAL PEDIATRIC</v>
          </cell>
          <cell r="V169">
            <v>2555</v>
          </cell>
          <cell r="W169">
            <v>25</v>
          </cell>
          <cell r="X169">
            <v>55</v>
          </cell>
          <cell r="Y169">
            <v>7664.07</v>
          </cell>
          <cell r="Z169">
            <v>153019918601</v>
          </cell>
          <cell r="AA169" t="str">
            <v>US DEPT OF EDUCATION</v>
          </cell>
        </row>
        <row r="170">
          <cell r="P170" t="str">
            <v>LLA</v>
          </cell>
          <cell r="Q170" t="str">
            <v>59</v>
          </cell>
          <cell r="R170" t="str">
            <v>00201</v>
          </cell>
          <cell r="S170" t="str">
            <v>260LLA5900201</v>
          </cell>
          <cell r="U170" t="str">
            <v>EXTRAMURAL PEDIATRIC</v>
          </cell>
          <cell r="V170">
            <v>2555</v>
          </cell>
          <cell r="W170">
            <v>25</v>
          </cell>
          <cell r="X170">
            <v>55</v>
          </cell>
          <cell r="Y170">
            <v>2988.98</v>
          </cell>
          <cell r="Z170" t="str">
            <v>1000B9654101</v>
          </cell>
          <cell r="AA170" t="str">
            <v>FEDERAL RESERVE BANK OF R</v>
          </cell>
        </row>
        <row r="171">
          <cell r="P171" t="str">
            <v>LLA</v>
          </cell>
          <cell r="Q171" t="str">
            <v>59</v>
          </cell>
          <cell r="R171" t="str">
            <v>00301</v>
          </cell>
          <cell r="S171" t="str">
            <v>260LLA5900301</v>
          </cell>
          <cell r="U171" t="str">
            <v>EXTRAMURAL PEDIATRIC</v>
          </cell>
          <cell r="V171">
            <v>2555</v>
          </cell>
          <cell r="W171">
            <v>25</v>
          </cell>
          <cell r="X171">
            <v>55</v>
          </cell>
          <cell r="Y171">
            <v>6643.21</v>
          </cell>
          <cell r="Z171">
            <v>104210358060</v>
          </cell>
          <cell r="AA171" t="str">
            <v>HARVARD UNIV</v>
          </cell>
        </row>
        <row r="172">
          <cell r="P172" t="str">
            <v>LLA</v>
          </cell>
          <cell r="Q172" t="str">
            <v>59</v>
          </cell>
          <cell r="R172" t="str">
            <v>00401</v>
          </cell>
          <cell r="S172" t="str">
            <v>260LLA5900401</v>
          </cell>
          <cell r="U172" t="str">
            <v>EXTRAMURAL PEDIATRIC</v>
          </cell>
          <cell r="V172">
            <v>2555</v>
          </cell>
          <cell r="W172">
            <v>25</v>
          </cell>
          <cell r="X172">
            <v>55</v>
          </cell>
          <cell r="Y172">
            <v>2590.85</v>
          </cell>
          <cell r="Z172" t="str">
            <v>1000B9654101</v>
          </cell>
          <cell r="AA172" t="str">
            <v>FEDERAL RESERVE BANK OF R</v>
          </cell>
        </row>
        <row r="173">
          <cell r="P173" t="str">
            <v>LLA</v>
          </cell>
          <cell r="Q173" t="str">
            <v>59</v>
          </cell>
          <cell r="R173" t="str">
            <v>00501</v>
          </cell>
          <cell r="S173" t="str">
            <v>260LLA5900501</v>
          </cell>
          <cell r="U173" t="str">
            <v>EXTRAMURAL PEDIATRIC</v>
          </cell>
          <cell r="V173">
            <v>2555</v>
          </cell>
          <cell r="W173">
            <v>25</v>
          </cell>
          <cell r="X173">
            <v>55</v>
          </cell>
          <cell r="Y173">
            <v>8157.44</v>
          </cell>
          <cell r="Z173">
            <v>152097427107</v>
          </cell>
          <cell r="AA173" t="str">
            <v>LOAN SERVICING CENTER OF</v>
          </cell>
        </row>
        <row r="174">
          <cell r="P174" t="str">
            <v>LLA</v>
          </cell>
          <cell r="Q174" t="str">
            <v>59</v>
          </cell>
          <cell r="R174" t="str">
            <v>00601</v>
          </cell>
          <cell r="S174" t="str">
            <v>260LLA5900601</v>
          </cell>
          <cell r="U174" t="str">
            <v>EXTRAMURAL PEDIATRIC</v>
          </cell>
          <cell r="V174">
            <v>2555</v>
          </cell>
          <cell r="W174">
            <v>25</v>
          </cell>
          <cell r="X174">
            <v>55</v>
          </cell>
          <cell r="Y174">
            <v>3181.4</v>
          </cell>
          <cell r="Z174" t="str">
            <v>1000B9654101</v>
          </cell>
          <cell r="AA174" t="str">
            <v>FEDERAL RESERVE BANK OF R</v>
          </cell>
        </row>
        <row r="175">
          <cell r="P175" t="str">
            <v>LLA</v>
          </cell>
          <cell r="Q175" t="str">
            <v>59</v>
          </cell>
          <cell r="R175" t="str">
            <v>00701</v>
          </cell>
          <cell r="S175" t="str">
            <v>260LLA5900701</v>
          </cell>
          <cell r="U175" t="str">
            <v>EXTRAMURAL PEDIATRIC</v>
          </cell>
          <cell r="V175">
            <v>2555</v>
          </cell>
          <cell r="W175">
            <v>25</v>
          </cell>
          <cell r="X175">
            <v>55</v>
          </cell>
          <cell r="Y175">
            <v>6761.25</v>
          </cell>
          <cell r="Z175">
            <v>2429214227</v>
          </cell>
          <cell r="AA175" t="str">
            <v>FARRAR JASON</v>
          </cell>
        </row>
        <row r="176">
          <cell r="P176" t="str">
            <v>LLA</v>
          </cell>
          <cell r="Q176" t="str">
            <v>59</v>
          </cell>
          <cell r="R176" t="str">
            <v>00801</v>
          </cell>
          <cell r="S176" t="str">
            <v>260LLA5900801</v>
          </cell>
          <cell r="U176" t="str">
            <v>EXTRAMURAL PEDIATRIC</v>
          </cell>
          <cell r="V176">
            <v>2555</v>
          </cell>
          <cell r="W176">
            <v>25</v>
          </cell>
          <cell r="X176">
            <v>55</v>
          </cell>
          <cell r="Y176">
            <v>54046.8</v>
          </cell>
          <cell r="Z176">
            <v>143126152502</v>
          </cell>
          <cell r="AA176" t="str">
            <v>MOHELA</v>
          </cell>
        </row>
        <row r="177">
          <cell r="P177" t="str">
            <v>LLA</v>
          </cell>
          <cell r="Q177" t="str">
            <v>59</v>
          </cell>
          <cell r="R177" t="str">
            <v>00901</v>
          </cell>
          <cell r="S177" t="str">
            <v>260LLA5900901</v>
          </cell>
          <cell r="U177" t="str">
            <v>EXTRAMURAL PEDIATRIC</v>
          </cell>
          <cell r="V177">
            <v>2555</v>
          </cell>
          <cell r="W177">
            <v>25</v>
          </cell>
          <cell r="X177">
            <v>55</v>
          </cell>
          <cell r="Y177">
            <v>21078.25</v>
          </cell>
          <cell r="Z177" t="str">
            <v>1000B9654101</v>
          </cell>
          <cell r="AA177" t="str">
            <v>FEDERAL RESERVE BANK OF R</v>
          </cell>
        </row>
        <row r="178">
          <cell r="P178" t="str">
            <v>LLA</v>
          </cell>
          <cell r="Q178" t="str">
            <v>59</v>
          </cell>
          <cell r="R178" t="str">
            <v>01001</v>
          </cell>
          <cell r="S178" t="str">
            <v>260LLA5901001</v>
          </cell>
          <cell r="U178" t="str">
            <v>EXTRAMURAL PEDIATRIC</v>
          </cell>
          <cell r="V178">
            <v>2555</v>
          </cell>
          <cell r="W178">
            <v>25</v>
          </cell>
          <cell r="X178">
            <v>55</v>
          </cell>
          <cell r="Y178">
            <v>1592.13</v>
          </cell>
          <cell r="Z178">
            <v>2348605565</v>
          </cell>
          <cell r="AA178" t="str">
            <v>GEORGANTAS ROBERT W</v>
          </cell>
        </row>
        <row r="179">
          <cell r="P179" t="str">
            <v>LLA</v>
          </cell>
          <cell r="Q179" t="str">
            <v>59</v>
          </cell>
          <cell r="R179" t="str">
            <v>01101</v>
          </cell>
          <cell r="S179" t="str">
            <v>260LLA5901101</v>
          </cell>
          <cell r="U179" t="str">
            <v>EXTRAMURAL PEDIATRIC</v>
          </cell>
          <cell r="V179">
            <v>2555</v>
          </cell>
          <cell r="W179">
            <v>25</v>
          </cell>
          <cell r="X179">
            <v>55</v>
          </cell>
          <cell r="Y179">
            <v>8032.67</v>
          </cell>
          <cell r="Z179">
            <v>153019918601</v>
          </cell>
          <cell r="AA179" t="str">
            <v>US DEPT OF EDUCATION</v>
          </cell>
        </row>
        <row r="180">
          <cell r="P180" t="str">
            <v>LLA</v>
          </cell>
          <cell r="Q180" t="str">
            <v>59</v>
          </cell>
          <cell r="R180" t="str">
            <v>01201</v>
          </cell>
          <cell r="S180" t="str">
            <v>260LLA5901201</v>
          </cell>
          <cell r="U180" t="str">
            <v>EXTRAMURAL PEDIATRIC</v>
          </cell>
          <cell r="V180">
            <v>2555</v>
          </cell>
          <cell r="W180">
            <v>25</v>
          </cell>
          <cell r="X180">
            <v>55</v>
          </cell>
          <cell r="Y180">
            <v>3132.74</v>
          </cell>
          <cell r="Z180" t="str">
            <v>1000B9654101</v>
          </cell>
          <cell r="AA180" t="str">
            <v>FEDERAL RESERVE BANK OF R</v>
          </cell>
        </row>
        <row r="181">
          <cell r="P181" t="str">
            <v>LLA</v>
          </cell>
          <cell r="Q181" t="str">
            <v>59</v>
          </cell>
          <cell r="R181" t="str">
            <v>01301</v>
          </cell>
          <cell r="S181" t="str">
            <v>260LLA5901301</v>
          </cell>
          <cell r="U181" t="str">
            <v>EXTRAMURAL PEDIATRIC</v>
          </cell>
          <cell r="V181">
            <v>2555</v>
          </cell>
          <cell r="W181">
            <v>25</v>
          </cell>
          <cell r="X181">
            <v>55</v>
          </cell>
          <cell r="Y181">
            <v>4694.21</v>
          </cell>
          <cell r="Z181">
            <v>152097427107</v>
          </cell>
          <cell r="AA181" t="str">
            <v>LOAN SERVICING CENTER OF</v>
          </cell>
        </row>
        <row r="182">
          <cell r="P182" t="str">
            <v>LLA</v>
          </cell>
          <cell r="Q182" t="str">
            <v>59</v>
          </cell>
          <cell r="R182" t="str">
            <v>01401</v>
          </cell>
          <cell r="S182" t="str">
            <v>260LLA5901401</v>
          </cell>
          <cell r="U182" t="str">
            <v>EXTRAMURAL PEDIATRIC</v>
          </cell>
          <cell r="V182">
            <v>2555</v>
          </cell>
          <cell r="W182">
            <v>25</v>
          </cell>
          <cell r="X182">
            <v>55</v>
          </cell>
          <cell r="Y182">
            <v>1830.74</v>
          </cell>
          <cell r="Z182" t="str">
            <v>1000B9654101</v>
          </cell>
          <cell r="AA182" t="str">
            <v>FEDERAL RESERVE BANK OF R</v>
          </cell>
        </row>
        <row r="183">
          <cell r="P183" t="str">
            <v>LLA</v>
          </cell>
          <cell r="Q183" t="str">
            <v>59</v>
          </cell>
          <cell r="R183" t="str">
            <v>01501</v>
          </cell>
          <cell r="S183" t="str">
            <v>260LLA5901501</v>
          </cell>
          <cell r="U183" t="str">
            <v>EXTRAMURAL PEDIATRIC</v>
          </cell>
          <cell r="V183">
            <v>2555</v>
          </cell>
          <cell r="W183">
            <v>25</v>
          </cell>
          <cell r="X183">
            <v>55</v>
          </cell>
          <cell r="Y183">
            <v>1024.1500000000001</v>
          </cell>
          <cell r="Z183">
            <v>2115628481</v>
          </cell>
          <cell r="AA183" t="str">
            <v>GINSBERG JILL P</v>
          </cell>
        </row>
        <row r="184">
          <cell r="P184" t="str">
            <v>LLA</v>
          </cell>
          <cell r="Q184" t="str">
            <v>59</v>
          </cell>
          <cell r="R184" t="str">
            <v>01601</v>
          </cell>
          <cell r="S184" t="str">
            <v>260LLA5901601</v>
          </cell>
          <cell r="U184" t="str">
            <v>EXTRAMURAL PEDIATRIC</v>
          </cell>
          <cell r="V184">
            <v>2555</v>
          </cell>
          <cell r="W184">
            <v>25</v>
          </cell>
          <cell r="X184">
            <v>55</v>
          </cell>
          <cell r="Y184">
            <v>8186.68</v>
          </cell>
          <cell r="Z184">
            <v>152097427107</v>
          </cell>
          <cell r="AA184" t="str">
            <v>LOAN SERVICING CENTER OF</v>
          </cell>
        </row>
        <row r="185">
          <cell r="P185" t="str">
            <v>LLA</v>
          </cell>
          <cell r="Q185" t="str">
            <v>59</v>
          </cell>
          <cell r="R185" t="str">
            <v>01701</v>
          </cell>
          <cell r="S185" t="str">
            <v>260LLA5901701</v>
          </cell>
          <cell r="U185" t="str">
            <v>EXTRAMURAL PEDIATRIC</v>
          </cell>
          <cell r="V185">
            <v>2555</v>
          </cell>
          <cell r="W185">
            <v>25</v>
          </cell>
          <cell r="X185">
            <v>55</v>
          </cell>
          <cell r="Y185">
            <v>3192.8</v>
          </cell>
          <cell r="Z185" t="str">
            <v>1000B9654101</v>
          </cell>
          <cell r="AA185" t="str">
            <v>FEDERAL RESERVE BANK OF R</v>
          </cell>
        </row>
        <row r="186">
          <cell r="P186" t="str">
            <v>LLA</v>
          </cell>
          <cell r="Q186" t="str">
            <v>59</v>
          </cell>
          <cell r="R186" t="str">
            <v>01801</v>
          </cell>
          <cell r="S186" t="str">
            <v>260LLA5901801</v>
          </cell>
          <cell r="U186" t="str">
            <v>EXTRAMURAL PEDIATRIC</v>
          </cell>
          <cell r="V186">
            <v>2555</v>
          </cell>
          <cell r="W186">
            <v>25</v>
          </cell>
          <cell r="X186">
            <v>55</v>
          </cell>
          <cell r="Y186">
            <v>4455.99</v>
          </cell>
          <cell r="Z186">
            <v>2013600048</v>
          </cell>
          <cell r="AA186" t="str">
            <v>GOLDBERG JOHN</v>
          </cell>
        </row>
        <row r="187">
          <cell r="P187" t="str">
            <v>LLA</v>
          </cell>
          <cell r="Q187" t="str">
            <v>59</v>
          </cell>
          <cell r="R187" t="str">
            <v>01901</v>
          </cell>
          <cell r="S187" t="str">
            <v>260LLA5901901</v>
          </cell>
          <cell r="U187" t="str">
            <v>EXTRAMURAL PEDIATRIC</v>
          </cell>
          <cell r="V187">
            <v>2555</v>
          </cell>
          <cell r="W187">
            <v>25</v>
          </cell>
          <cell r="X187">
            <v>55</v>
          </cell>
          <cell r="Y187">
            <v>3341.17</v>
          </cell>
          <cell r="Z187">
            <v>139199248901</v>
          </cell>
          <cell r="AA187" t="str">
            <v>UNIVERSITY ACCOUNTING SER</v>
          </cell>
        </row>
        <row r="188">
          <cell r="P188" t="str">
            <v>LLA</v>
          </cell>
          <cell r="Q188" t="str">
            <v>59</v>
          </cell>
          <cell r="R188" t="str">
            <v>02001</v>
          </cell>
          <cell r="S188" t="str">
            <v>260LLA5902001</v>
          </cell>
          <cell r="U188" t="str">
            <v>EXTRAMURAL PEDIATRIC</v>
          </cell>
          <cell r="V188">
            <v>2555</v>
          </cell>
          <cell r="W188">
            <v>25</v>
          </cell>
          <cell r="X188">
            <v>55</v>
          </cell>
          <cell r="Y188">
            <v>1303.05</v>
          </cell>
          <cell r="Z188" t="str">
            <v>1000B9654101</v>
          </cell>
          <cell r="AA188" t="str">
            <v>FEDERAL RESERVE BANK OF R</v>
          </cell>
        </row>
        <row r="189">
          <cell r="P189" t="str">
            <v>LLA</v>
          </cell>
          <cell r="Q189" t="str">
            <v>59</v>
          </cell>
          <cell r="R189" t="str">
            <v>02101</v>
          </cell>
          <cell r="S189" t="str">
            <v>260LLA5902101</v>
          </cell>
          <cell r="U189" t="str">
            <v>EXTRAMURAL PEDIATRIC</v>
          </cell>
          <cell r="V189">
            <v>2555</v>
          </cell>
          <cell r="W189">
            <v>25</v>
          </cell>
          <cell r="X189">
            <v>55</v>
          </cell>
          <cell r="Y189">
            <v>1111.25</v>
          </cell>
          <cell r="Z189">
            <v>194134739301</v>
          </cell>
          <cell r="AA189" t="str">
            <v>WELLS FARGO</v>
          </cell>
        </row>
        <row r="190">
          <cell r="P190" t="str">
            <v>LLA</v>
          </cell>
          <cell r="Q190" t="str">
            <v>59</v>
          </cell>
          <cell r="R190" t="str">
            <v>02201</v>
          </cell>
          <cell r="S190" t="str">
            <v>260LLA5902201</v>
          </cell>
          <cell r="U190" t="str">
            <v>EXTRAMURAL PEDIATRIC</v>
          </cell>
          <cell r="V190">
            <v>2555</v>
          </cell>
          <cell r="W190">
            <v>25</v>
          </cell>
          <cell r="X190">
            <v>55</v>
          </cell>
          <cell r="Y190">
            <v>433.38</v>
          </cell>
          <cell r="Z190" t="str">
            <v>1000B9654101</v>
          </cell>
          <cell r="AA190" t="str">
            <v>FEDERAL RESERVE BANK OF R</v>
          </cell>
        </row>
        <row r="191">
          <cell r="P191" t="str">
            <v>LLA</v>
          </cell>
          <cell r="Q191" t="str">
            <v>59</v>
          </cell>
          <cell r="R191" t="str">
            <v>02301</v>
          </cell>
          <cell r="S191" t="str">
            <v>260LLA5902301</v>
          </cell>
          <cell r="U191" t="str">
            <v>EXTRAMURAL PEDIATRIC</v>
          </cell>
          <cell r="V191">
            <v>2555</v>
          </cell>
          <cell r="W191">
            <v>25</v>
          </cell>
          <cell r="X191">
            <v>55</v>
          </cell>
          <cell r="Y191">
            <v>31166.94</v>
          </cell>
          <cell r="Z191">
            <v>194134739301</v>
          </cell>
          <cell r="AA191" t="str">
            <v>WELLS FARGO</v>
          </cell>
        </row>
        <row r="192">
          <cell r="P192" t="str">
            <v>LLA</v>
          </cell>
          <cell r="Q192" t="str">
            <v>59</v>
          </cell>
          <cell r="R192" t="str">
            <v>02401</v>
          </cell>
          <cell r="S192" t="str">
            <v>260LLA5902401</v>
          </cell>
          <cell r="U192" t="str">
            <v>EXTRAMURAL PEDIATRIC</v>
          </cell>
          <cell r="V192">
            <v>2555</v>
          </cell>
          <cell r="W192">
            <v>25</v>
          </cell>
          <cell r="X192">
            <v>55</v>
          </cell>
          <cell r="Y192">
            <v>12155.1</v>
          </cell>
          <cell r="Z192" t="str">
            <v>1000B9654101</v>
          </cell>
          <cell r="AA192" t="str">
            <v>FEDERAL RESERVE BANK OF R</v>
          </cell>
        </row>
        <row r="193">
          <cell r="P193" t="str">
            <v>LLA</v>
          </cell>
          <cell r="Q193" t="str">
            <v>59</v>
          </cell>
          <cell r="R193" t="str">
            <v>02501</v>
          </cell>
          <cell r="S193" t="str">
            <v>260LLA5902501</v>
          </cell>
          <cell r="U193" t="str">
            <v>EXTRAMURAL PEDIATRIC</v>
          </cell>
          <cell r="V193">
            <v>2555</v>
          </cell>
          <cell r="W193">
            <v>25</v>
          </cell>
          <cell r="X193">
            <v>55</v>
          </cell>
          <cell r="Y193">
            <v>1692.55</v>
          </cell>
          <cell r="Z193">
            <v>2239331441</v>
          </cell>
          <cell r="AA193" t="str">
            <v>GRAHAM DOUGLAS K</v>
          </cell>
        </row>
        <row r="194">
          <cell r="P194" t="str">
            <v>LLA</v>
          </cell>
          <cell r="Q194" t="str">
            <v>59</v>
          </cell>
          <cell r="R194" t="str">
            <v>02601</v>
          </cell>
          <cell r="S194" t="str">
            <v>260LLA5902601</v>
          </cell>
          <cell r="U194" t="str">
            <v>EXTRAMURAL PEDIATRIC</v>
          </cell>
          <cell r="V194">
            <v>2555</v>
          </cell>
          <cell r="W194">
            <v>25</v>
          </cell>
          <cell r="X194">
            <v>55</v>
          </cell>
          <cell r="Y194">
            <v>4431.96</v>
          </cell>
          <cell r="Z194">
            <v>156604693703</v>
          </cell>
          <cell r="AA194" t="str">
            <v>COLLEGE FOUNDATION INC</v>
          </cell>
        </row>
        <row r="195">
          <cell r="P195" t="str">
            <v>LLA</v>
          </cell>
          <cell r="Q195" t="str">
            <v>59</v>
          </cell>
          <cell r="R195" t="str">
            <v>02701</v>
          </cell>
          <cell r="S195" t="str">
            <v>260LLA5902701</v>
          </cell>
          <cell r="U195" t="str">
            <v>EXTRAMURAL PEDIATRIC</v>
          </cell>
          <cell r="V195">
            <v>2555</v>
          </cell>
          <cell r="W195">
            <v>25</v>
          </cell>
          <cell r="X195">
            <v>55</v>
          </cell>
          <cell r="Y195">
            <v>1728.46</v>
          </cell>
          <cell r="Z195" t="str">
            <v>1000B9654101</v>
          </cell>
          <cell r="AA195" t="str">
            <v>FEDERAL RESERVE BANK OF R</v>
          </cell>
        </row>
        <row r="196">
          <cell r="P196" t="str">
            <v>LLA</v>
          </cell>
          <cell r="Q196" t="str">
            <v>59</v>
          </cell>
          <cell r="R196" t="str">
            <v>02801</v>
          </cell>
          <cell r="S196" t="str">
            <v>260LLA5902801</v>
          </cell>
          <cell r="U196" t="str">
            <v>EXTRAMURAL PEDIATRIC</v>
          </cell>
          <cell r="V196">
            <v>2555</v>
          </cell>
          <cell r="W196">
            <v>25</v>
          </cell>
          <cell r="X196">
            <v>55</v>
          </cell>
          <cell r="Y196">
            <v>4431.96</v>
          </cell>
          <cell r="Z196">
            <v>156604693703</v>
          </cell>
          <cell r="AA196" t="str">
            <v>COLLEGE FOUNDATION INC</v>
          </cell>
        </row>
        <row r="197">
          <cell r="P197" t="str">
            <v>LLA</v>
          </cell>
          <cell r="Q197" t="str">
            <v>59</v>
          </cell>
          <cell r="R197" t="str">
            <v>02901</v>
          </cell>
          <cell r="S197" t="str">
            <v>260LLA5902901</v>
          </cell>
          <cell r="U197" t="str">
            <v>EXTRAMURAL PEDIATRIC</v>
          </cell>
          <cell r="V197">
            <v>2555</v>
          </cell>
          <cell r="W197">
            <v>25</v>
          </cell>
          <cell r="X197">
            <v>55</v>
          </cell>
          <cell r="Y197">
            <v>1728.46</v>
          </cell>
          <cell r="Z197" t="str">
            <v>1000B9654101</v>
          </cell>
          <cell r="AA197" t="str">
            <v>FEDERAL RESERVE BANK OF R</v>
          </cell>
        </row>
        <row r="198">
          <cell r="P198" t="str">
            <v>LLA</v>
          </cell>
          <cell r="Q198" t="str">
            <v>59</v>
          </cell>
          <cell r="R198" t="str">
            <v>03001</v>
          </cell>
          <cell r="S198" t="str">
            <v>260LLA5903001</v>
          </cell>
          <cell r="U198" t="str">
            <v>EXTRAMURAL PEDIATRIC</v>
          </cell>
          <cell r="V198">
            <v>2555</v>
          </cell>
          <cell r="W198">
            <v>25</v>
          </cell>
          <cell r="X198">
            <v>55</v>
          </cell>
          <cell r="Y198">
            <v>4665.6000000000004</v>
          </cell>
          <cell r="Z198">
            <v>156604693703</v>
          </cell>
          <cell r="AA198" t="str">
            <v>COLLEGE FOUNDATION INC</v>
          </cell>
        </row>
        <row r="199">
          <cell r="P199" t="str">
            <v>LLA</v>
          </cell>
          <cell r="Q199" t="str">
            <v>59</v>
          </cell>
          <cell r="R199" t="str">
            <v>03101</v>
          </cell>
          <cell r="S199" t="str">
            <v>260LLA5903101</v>
          </cell>
          <cell r="U199" t="str">
            <v>EXTRAMURAL PEDIATRIC</v>
          </cell>
          <cell r="V199">
            <v>2555</v>
          </cell>
          <cell r="W199">
            <v>25</v>
          </cell>
          <cell r="X199">
            <v>55</v>
          </cell>
          <cell r="Y199">
            <v>1819.58</v>
          </cell>
          <cell r="Z199" t="str">
            <v>1000B9654101</v>
          </cell>
          <cell r="AA199" t="str">
            <v>FEDERAL RESERVE BANK OF R</v>
          </cell>
        </row>
        <row r="200">
          <cell r="P200" t="str">
            <v>LLA</v>
          </cell>
          <cell r="Q200" t="str">
            <v>59</v>
          </cell>
          <cell r="R200" t="str">
            <v>03201</v>
          </cell>
          <cell r="S200" t="str">
            <v>260LLA5903201</v>
          </cell>
          <cell r="U200" t="str">
            <v>EXTRAMURAL PEDIATRIC</v>
          </cell>
          <cell r="V200">
            <v>2555</v>
          </cell>
          <cell r="W200">
            <v>25</v>
          </cell>
          <cell r="X200">
            <v>55</v>
          </cell>
          <cell r="Y200">
            <v>5538.75</v>
          </cell>
          <cell r="Z200">
            <v>2389826996</v>
          </cell>
          <cell r="AA200" t="str">
            <v>JESSEN WALTER</v>
          </cell>
        </row>
        <row r="201">
          <cell r="P201" t="str">
            <v>LLA</v>
          </cell>
          <cell r="Q201" t="str">
            <v>59</v>
          </cell>
          <cell r="R201" t="str">
            <v>03301</v>
          </cell>
          <cell r="S201" t="str">
            <v>260LLA5903301</v>
          </cell>
          <cell r="U201" t="str">
            <v>EXTRAMURAL PEDIATRIC</v>
          </cell>
          <cell r="V201">
            <v>2555</v>
          </cell>
          <cell r="W201">
            <v>25</v>
          </cell>
          <cell r="X201">
            <v>55</v>
          </cell>
          <cell r="Y201">
            <v>44274.64</v>
          </cell>
          <cell r="Z201">
            <v>195250111223</v>
          </cell>
          <cell r="AA201" t="str">
            <v>ACS</v>
          </cell>
        </row>
        <row r="202">
          <cell r="P202" t="str">
            <v>LLA</v>
          </cell>
          <cell r="Q202" t="str">
            <v>59</v>
          </cell>
          <cell r="R202" t="str">
            <v>03401</v>
          </cell>
          <cell r="S202" t="str">
            <v>260LLA5903401</v>
          </cell>
          <cell r="U202" t="str">
            <v>EXTRAMURAL PEDIATRIC</v>
          </cell>
          <cell r="V202">
            <v>2555</v>
          </cell>
          <cell r="W202">
            <v>25</v>
          </cell>
          <cell r="X202">
            <v>55</v>
          </cell>
          <cell r="Y202">
            <v>17267.099999999999</v>
          </cell>
          <cell r="Z202" t="str">
            <v>1000B9654101</v>
          </cell>
          <cell r="AA202" t="str">
            <v>FEDERAL RESERVE BANK OF R</v>
          </cell>
        </row>
        <row r="203">
          <cell r="P203" t="str">
            <v>LLA</v>
          </cell>
          <cell r="Q203" t="str">
            <v>59</v>
          </cell>
          <cell r="R203" t="str">
            <v>03501</v>
          </cell>
          <cell r="S203" t="str">
            <v>260LLA5903501</v>
          </cell>
          <cell r="U203" t="str">
            <v>EXTRAMURAL PEDIATRIC</v>
          </cell>
          <cell r="V203">
            <v>2555</v>
          </cell>
          <cell r="W203">
            <v>25</v>
          </cell>
          <cell r="X203">
            <v>55</v>
          </cell>
          <cell r="Y203">
            <v>1282.93</v>
          </cell>
          <cell r="Z203">
            <v>2460611994</v>
          </cell>
          <cell r="AA203" t="str">
            <v>JORDAN MICHAEL B</v>
          </cell>
        </row>
        <row r="204">
          <cell r="P204" t="str">
            <v>LLA</v>
          </cell>
          <cell r="Q204" t="str">
            <v>59</v>
          </cell>
          <cell r="R204" t="str">
            <v>03601</v>
          </cell>
          <cell r="S204" t="str">
            <v>260LLA5903601</v>
          </cell>
          <cell r="U204" t="str">
            <v>EXTRAMURAL PEDIATRIC</v>
          </cell>
          <cell r="V204">
            <v>2555</v>
          </cell>
          <cell r="W204">
            <v>25</v>
          </cell>
          <cell r="X204">
            <v>55</v>
          </cell>
          <cell r="Y204">
            <v>6681.52</v>
          </cell>
          <cell r="Z204">
            <v>184074890303</v>
          </cell>
          <cell r="AA204" t="str">
            <v>NELNET</v>
          </cell>
        </row>
        <row r="205">
          <cell r="P205" t="str">
            <v>LLA</v>
          </cell>
          <cell r="Q205" t="str">
            <v>59</v>
          </cell>
          <cell r="R205" t="str">
            <v>03701</v>
          </cell>
          <cell r="S205" t="str">
            <v>260LLA5903701</v>
          </cell>
          <cell r="U205" t="str">
            <v>EXTRAMURAL PEDIATRIC</v>
          </cell>
          <cell r="V205">
            <v>2555</v>
          </cell>
          <cell r="W205">
            <v>25</v>
          </cell>
          <cell r="X205">
            <v>55</v>
          </cell>
          <cell r="Y205">
            <v>2605.79</v>
          </cell>
          <cell r="Z205" t="str">
            <v>1000B9654101</v>
          </cell>
          <cell r="AA205" t="str">
            <v>FEDERAL RESERVE BANK OF R</v>
          </cell>
        </row>
        <row r="206">
          <cell r="P206" t="str">
            <v>LLA</v>
          </cell>
          <cell r="Q206" t="str">
            <v>59</v>
          </cell>
          <cell r="R206" t="str">
            <v>03801</v>
          </cell>
          <cell r="S206" t="str">
            <v>260LLA5903801</v>
          </cell>
          <cell r="U206" t="str">
            <v>EXTRAMURAL PEDIATRIC</v>
          </cell>
          <cell r="V206">
            <v>2555</v>
          </cell>
          <cell r="W206">
            <v>25</v>
          </cell>
          <cell r="X206">
            <v>55</v>
          </cell>
          <cell r="Y206">
            <v>3573.68</v>
          </cell>
          <cell r="Z206">
            <v>184074890303</v>
          </cell>
          <cell r="AA206" t="str">
            <v>NELNET</v>
          </cell>
        </row>
        <row r="207">
          <cell r="P207" t="str">
            <v>LLA</v>
          </cell>
          <cell r="Q207" t="str">
            <v>59</v>
          </cell>
          <cell r="R207" t="str">
            <v>03901</v>
          </cell>
          <cell r="S207" t="str">
            <v>260LLA5903901</v>
          </cell>
          <cell r="U207" t="str">
            <v>EXTRAMURAL PEDIATRIC</v>
          </cell>
          <cell r="V207">
            <v>2555</v>
          </cell>
          <cell r="W207">
            <v>25</v>
          </cell>
          <cell r="X207">
            <v>55</v>
          </cell>
          <cell r="Y207">
            <v>1393.73</v>
          </cell>
          <cell r="Z207" t="str">
            <v>1000B9654101</v>
          </cell>
          <cell r="AA207" t="str">
            <v>FEDERAL RESERVE BANK OF R</v>
          </cell>
        </row>
        <row r="208">
          <cell r="P208" t="str">
            <v>LLA</v>
          </cell>
          <cell r="Q208" t="str">
            <v>59</v>
          </cell>
          <cell r="R208" t="str">
            <v>04001</v>
          </cell>
          <cell r="S208" t="str">
            <v>260LLA5904001</v>
          </cell>
          <cell r="U208" t="str">
            <v>EXTRAMURAL PEDIATRIC</v>
          </cell>
          <cell r="V208">
            <v>2555</v>
          </cell>
          <cell r="W208">
            <v>25</v>
          </cell>
          <cell r="X208">
            <v>55</v>
          </cell>
          <cell r="Y208">
            <v>10787.84</v>
          </cell>
          <cell r="Z208">
            <v>153019918601</v>
          </cell>
          <cell r="AA208" t="str">
            <v>US DEPT OF EDUCATION</v>
          </cell>
        </row>
        <row r="209">
          <cell r="P209" t="str">
            <v>LLA</v>
          </cell>
          <cell r="Q209" t="str">
            <v>59</v>
          </cell>
          <cell r="R209" t="str">
            <v>04101</v>
          </cell>
          <cell r="S209" t="str">
            <v>260LLA5904101</v>
          </cell>
          <cell r="U209" t="str">
            <v>EXTRAMURAL PEDIATRIC</v>
          </cell>
          <cell r="V209">
            <v>2555</v>
          </cell>
          <cell r="W209">
            <v>25</v>
          </cell>
          <cell r="X209">
            <v>55</v>
          </cell>
          <cell r="Y209">
            <v>4207.25</v>
          </cell>
          <cell r="Z209" t="str">
            <v>1000B9654101</v>
          </cell>
          <cell r="AA209" t="str">
            <v>FEDERAL RESERVE BANK OF R</v>
          </cell>
        </row>
        <row r="210">
          <cell r="P210" t="str">
            <v>LLA</v>
          </cell>
          <cell r="Q210" t="str">
            <v>59</v>
          </cell>
          <cell r="R210" t="str">
            <v>04201</v>
          </cell>
          <cell r="S210" t="str">
            <v>260LLA5904201</v>
          </cell>
          <cell r="U210" t="str">
            <v>EXTRAMURAL PEDIATRIC</v>
          </cell>
          <cell r="V210">
            <v>2555</v>
          </cell>
          <cell r="W210">
            <v>25</v>
          </cell>
          <cell r="X210">
            <v>55</v>
          </cell>
          <cell r="Y210">
            <v>5064.84</v>
          </cell>
          <cell r="Z210">
            <v>153019918601</v>
          </cell>
          <cell r="AA210" t="str">
            <v>US DEPT OF EDUCATION</v>
          </cell>
        </row>
        <row r="211">
          <cell r="P211" t="str">
            <v>LLA</v>
          </cell>
          <cell r="Q211" t="str">
            <v>59</v>
          </cell>
          <cell r="R211" t="str">
            <v>04301</v>
          </cell>
          <cell r="S211" t="str">
            <v>260LLA5904301</v>
          </cell>
          <cell r="U211" t="str">
            <v>EXTRAMURAL PEDIATRIC</v>
          </cell>
          <cell r="V211">
            <v>2555</v>
          </cell>
          <cell r="W211">
            <v>25</v>
          </cell>
          <cell r="X211">
            <v>55</v>
          </cell>
          <cell r="Y211">
            <v>1975.28</v>
          </cell>
          <cell r="Z211" t="str">
            <v>1000B9654101</v>
          </cell>
          <cell r="AA211" t="str">
            <v>FEDERAL RESERVE BANK OF R</v>
          </cell>
        </row>
        <row r="212">
          <cell r="P212" t="str">
            <v>LLA</v>
          </cell>
          <cell r="Q212" t="str">
            <v>59</v>
          </cell>
          <cell r="R212" t="str">
            <v>04401</v>
          </cell>
          <cell r="S212" t="str">
            <v>260LLA5904401</v>
          </cell>
          <cell r="U212" t="str">
            <v>EXTRAMURAL PEDIATRIC</v>
          </cell>
          <cell r="V212">
            <v>2555</v>
          </cell>
          <cell r="W212">
            <v>25</v>
          </cell>
          <cell r="X212">
            <v>55</v>
          </cell>
          <cell r="Y212">
            <v>447.32</v>
          </cell>
          <cell r="Z212">
            <v>194134739301</v>
          </cell>
          <cell r="AA212" t="str">
            <v>WELLS FARGO</v>
          </cell>
        </row>
        <row r="213">
          <cell r="P213" t="str">
            <v>LLA</v>
          </cell>
          <cell r="Q213" t="str">
            <v>59</v>
          </cell>
          <cell r="R213" t="str">
            <v>04501</v>
          </cell>
          <cell r="S213" t="str">
            <v>260LLA5904501</v>
          </cell>
          <cell r="U213" t="str">
            <v>EXTRAMURAL PEDIATRIC</v>
          </cell>
          <cell r="V213">
            <v>2555</v>
          </cell>
          <cell r="W213">
            <v>25</v>
          </cell>
          <cell r="X213">
            <v>55</v>
          </cell>
          <cell r="Y213">
            <v>174.45</v>
          </cell>
          <cell r="Z213" t="str">
            <v>1000B9654101</v>
          </cell>
          <cell r="AA213" t="str">
            <v>FEDERAL RESERVE BANK OF R</v>
          </cell>
        </row>
        <row r="214">
          <cell r="P214" t="str">
            <v>LLA</v>
          </cell>
          <cell r="Q214" t="str">
            <v>59</v>
          </cell>
          <cell r="R214" t="str">
            <v>04601</v>
          </cell>
          <cell r="S214" t="str">
            <v>260LLA5904601</v>
          </cell>
          <cell r="U214" t="str">
            <v>EXTRAMURAL PEDIATRIC</v>
          </cell>
          <cell r="V214">
            <v>2555</v>
          </cell>
          <cell r="W214">
            <v>25</v>
          </cell>
          <cell r="X214">
            <v>55</v>
          </cell>
          <cell r="Y214">
            <v>3075.03</v>
          </cell>
          <cell r="Z214">
            <v>2500709746</v>
          </cell>
          <cell r="AA214" t="str">
            <v>KING ALLISON A</v>
          </cell>
        </row>
        <row r="215">
          <cell r="P215" t="str">
            <v>LLA</v>
          </cell>
          <cell r="Q215" t="str">
            <v>59</v>
          </cell>
          <cell r="R215" t="str">
            <v>04701</v>
          </cell>
          <cell r="S215" t="str">
            <v>260LLA5904701</v>
          </cell>
          <cell r="U215" t="str">
            <v>EXTRAMURAL PEDIATRIC</v>
          </cell>
          <cell r="V215">
            <v>2555</v>
          </cell>
          <cell r="W215">
            <v>25</v>
          </cell>
          <cell r="X215">
            <v>55</v>
          </cell>
          <cell r="Y215">
            <v>392.24</v>
          </cell>
          <cell r="Z215">
            <v>143600385901</v>
          </cell>
          <cell r="AA215" t="str">
            <v>MISSOURI UNIV</v>
          </cell>
        </row>
        <row r="216">
          <cell r="P216" t="str">
            <v>LLA</v>
          </cell>
          <cell r="Q216" t="str">
            <v>59</v>
          </cell>
          <cell r="R216" t="str">
            <v>04801</v>
          </cell>
          <cell r="S216" t="str">
            <v>260LLA5904801</v>
          </cell>
          <cell r="U216" t="str">
            <v>EXTRAMURAL PEDIATRIC</v>
          </cell>
          <cell r="V216">
            <v>2555</v>
          </cell>
          <cell r="W216">
            <v>25</v>
          </cell>
          <cell r="X216">
            <v>55</v>
          </cell>
          <cell r="Y216">
            <v>152.97</v>
          </cell>
          <cell r="Z216" t="str">
            <v>1000B9654101</v>
          </cell>
          <cell r="AA216" t="str">
            <v>FEDERAL RESERVE BANK OF R</v>
          </cell>
        </row>
        <row r="217">
          <cell r="P217" t="str">
            <v>LLA</v>
          </cell>
          <cell r="Q217" t="str">
            <v>59</v>
          </cell>
          <cell r="R217" t="str">
            <v>04901</v>
          </cell>
          <cell r="S217" t="str">
            <v>260LLA5904901</v>
          </cell>
          <cell r="U217" t="str">
            <v>EXTRAMURAL PEDIATRIC</v>
          </cell>
          <cell r="V217">
            <v>2555</v>
          </cell>
          <cell r="W217">
            <v>25</v>
          </cell>
          <cell r="X217">
            <v>55</v>
          </cell>
          <cell r="Y217">
            <v>5716.67</v>
          </cell>
          <cell r="Z217">
            <v>153019918601</v>
          </cell>
          <cell r="AA217" t="str">
            <v>US DEPT OF EDUCATION</v>
          </cell>
        </row>
        <row r="218">
          <cell r="P218" t="str">
            <v>LLA</v>
          </cell>
          <cell r="Q218" t="str">
            <v>59</v>
          </cell>
          <cell r="R218" t="str">
            <v>05001</v>
          </cell>
          <cell r="S218" t="str">
            <v>260LLA5905001</v>
          </cell>
          <cell r="U218" t="str">
            <v>EXTRAMURAL PEDIATRIC</v>
          </cell>
          <cell r="V218">
            <v>2555</v>
          </cell>
          <cell r="W218">
            <v>25</v>
          </cell>
          <cell r="X218">
            <v>55</v>
          </cell>
          <cell r="Y218">
            <v>2229.5</v>
          </cell>
          <cell r="Z218" t="str">
            <v>1000B9654101</v>
          </cell>
          <cell r="AA218" t="str">
            <v>FEDERAL RESERVE BANK OF R</v>
          </cell>
        </row>
        <row r="219">
          <cell r="P219" t="str">
            <v>LLA</v>
          </cell>
          <cell r="Q219" t="str">
            <v>59</v>
          </cell>
          <cell r="R219" t="str">
            <v>05101</v>
          </cell>
          <cell r="S219" t="str">
            <v>260LLA5905101</v>
          </cell>
          <cell r="U219" t="str">
            <v>EXTRAMURAL PEDIATRIC</v>
          </cell>
          <cell r="V219">
            <v>2555</v>
          </cell>
          <cell r="W219">
            <v>25</v>
          </cell>
          <cell r="X219">
            <v>55</v>
          </cell>
          <cell r="Y219">
            <v>6568.91</v>
          </cell>
          <cell r="Z219">
            <v>153019918601</v>
          </cell>
          <cell r="AA219" t="str">
            <v>US DEPT OF EDUCATION</v>
          </cell>
        </row>
        <row r="220">
          <cell r="P220" t="str">
            <v>LLA</v>
          </cell>
          <cell r="Q220" t="str">
            <v>59</v>
          </cell>
          <cell r="R220" t="str">
            <v>05201</v>
          </cell>
          <cell r="S220" t="str">
            <v>260LLA5905201</v>
          </cell>
          <cell r="U220" t="str">
            <v>EXTRAMURAL PEDIATRIC</v>
          </cell>
          <cell r="V220">
            <v>2555</v>
          </cell>
          <cell r="W220">
            <v>25</v>
          </cell>
          <cell r="X220">
            <v>55</v>
          </cell>
          <cell r="Y220">
            <v>2561.87</v>
          </cell>
          <cell r="Z220" t="str">
            <v>1000B9654101</v>
          </cell>
          <cell r="AA220" t="str">
            <v>FEDERAL RESERVE BANK OF R</v>
          </cell>
        </row>
        <row r="221">
          <cell r="P221" t="str">
            <v>LLA</v>
          </cell>
          <cell r="Q221" t="str">
            <v>59</v>
          </cell>
          <cell r="R221" t="str">
            <v>05301</v>
          </cell>
          <cell r="S221" t="str">
            <v>260LLA5905301</v>
          </cell>
          <cell r="U221" t="str">
            <v>EXTRAMURAL PEDIATRIC</v>
          </cell>
          <cell r="V221">
            <v>2555</v>
          </cell>
          <cell r="W221">
            <v>25</v>
          </cell>
          <cell r="X221">
            <v>55</v>
          </cell>
          <cell r="Y221">
            <v>11757.82</v>
          </cell>
          <cell r="Z221">
            <v>2500709746</v>
          </cell>
          <cell r="AA221" t="str">
            <v>KING ALLISON A</v>
          </cell>
        </row>
        <row r="222">
          <cell r="P222" t="str">
            <v>LLA</v>
          </cell>
          <cell r="Q222" t="str">
            <v>59</v>
          </cell>
          <cell r="R222" t="str">
            <v>05401</v>
          </cell>
          <cell r="S222" t="str">
            <v>260LLA5905401</v>
          </cell>
          <cell r="U222" t="str">
            <v>EXTRAMURAL PEDIATRIC</v>
          </cell>
          <cell r="V222">
            <v>2555</v>
          </cell>
          <cell r="W222">
            <v>25</v>
          </cell>
          <cell r="X222">
            <v>55</v>
          </cell>
          <cell r="Y222">
            <v>4585.54</v>
          </cell>
          <cell r="Z222" t="str">
            <v>1000B9654101</v>
          </cell>
          <cell r="AA222" t="str">
            <v>FEDERAL RESERVE BANK OF R</v>
          </cell>
        </row>
        <row r="223">
          <cell r="P223" t="str">
            <v>LLA</v>
          </cell>
          <cell r="Q223" t="str">
            <v>59</v>
          </cell>
          <cell r="R223" t="str">
            <v>05501</v>
          </cell>
          <cell r="S223" t="str">
            <v>260LLA5905501</v>
          </cell>
          <cell r="U223" t="str">
            <v>EXTRAMURAL PEDIATRIC</v>
          </cell>
          <cell r="V223">
            <v>2555</v>
          </cell>
          <cell r="W223">
            <v>25</v>
          </cell>
          <cell r="X223">
            <v>55</v>
          </cell>
          <cell r="Y223">
            <v>3820.07</v>
          </cell>
          <cell r="Z223">
            <v>2154563319</v>
          </cell>
          <cell r="AA223" t="str">
            <v>LABAY LARISSA E</v>
          </cell>
        </row>
        <row r="224">
          <cell r="P224" t="str">
            <v>LLA</v>
          </cell>
          <cell r="Q224" t="str">
            <v>59</v>
          </cell>
          <cell r="R224" t="str">
            <v>05601</v>
          </cell>
          <cell r="S224" t="str">
            <v>260LLA5905601</v>
          </cell>
          <cell r="U224" t="str">
            <v>EXTRAMURAL PEDIATRIC</v>
          </cell>
          <cell r="V224">
            <v>2555</v>
          </cell>
          <cell r="W224">
            <v>25</v>
          </cell>
          <cell r="X224">
            <v>55</v>
          </cell>
          <cell r="Y224">
            <v>30536.080000000002</v>
          </cell>
          <cell r="Z224">
            <v>194219671801</v>
          </cell>
          <cell r="AA224" t="str">
            <v>STUDENT LOAN CORP</v>
          </cell>
        </row>
        <row r="225">
          <cell r="P225" t="str">
            <v>LLA</v>
          </cell>
          <cell r="Q225" t="str">
            <v>59</v>
          </cell>
          <cell r="R225" t="str">
            <v>05701</v>
          </cell>
          <cell r="S225" t="str">
            <v>260LLA5905701</v>
          </cell>
          <cell r="U225" t="str">
            <v>EXTRAMURAL PEDIATRIC</v>
          </cell>
          <cell r="V225">
            <v>2555</v>
          </cell>
          <cell r="W225">
            <v>25</v>
          </cell>
          <cell r="X225">
            <v>55</v>
          </cell>
          <cell r="Y225">
            <v>11909.07</v>
          </cell>
          <cell r="Z225" t="str">
            <v>1000B9654101</v>
          </cell>
          <cell r="AA225" t="str">
            <v>FEDERAL RESERVE BANK OF R</v>
          </cell>
        </row>
        <row r="226">
          <cell r="P226" t="str">
            <v>LLA</v>
          </cell>
          <cell r="Q226" t="str">
            <v>59</v>
          </cell>
          <cell r="R226" t="str">
            <v>05801</v>
          </cell>
          <cell r="S226" t="str">
            <v>260LLA5905801</v>
          </cell>
          <cell r="U226" t="str">
            <v>EXTRAMURAL PEDIATRIC</v>
          </cell>
          <cell r="V226">
            <v>2555</v>
          </cell>
          <cell r="W226">
            <v>25</v>
          </cell>
          <cell r="X226">
            <v>55</v>
          </cell>
          <cell r="Y226">
            <v>602.16</v>
          </cell>
          <cell r="Z226">
            <v>2530806788</v>
          </cell>
          <cell r="AA226" t="str">
            <v>LEONIS MIKE A</v>
          </cell>
        </row>
        <row r="227">
          <cell r="P227" t="str">
            <v>LLA</v>
          </cell>
          <cell r="Q227" t="str">
            <v>59</v>
          </cell>
          <cell r="R227" t="str">
            <v>05901</v>
          </cell>
          <cell r="S227" t="str">
            <v>260LLA5905901</v>
          </cell>
          <cell r="U227" t="str">
            <v>EXTRAMURAL PEDIATRIC</v>
          </cell>
          <cell r="V227">
            <v>2555</v>
          </cell>
          <cell r="W227">
            <v>25</v>
          </cell>
          <cell r="X227">
            <v>55</v>
          </cell>
          <cell r="Y227">
            <v>4554.76</v>
          </cell>
          <cell r="Z227">
            <v>123169336201</v>
          </cell>
          <cell r="AA227" t="str">
            <v>AMERICAN EDUCATION SERVIC</v>
          </cell>
        </row>
        <row r="228">
          <cell r="P228" t="str">
            <v>LLA</v>
          </cell>
          <cell r="Q228" t="str">
            <v>59</v>
          </cell>
          <cell r="R228" t="str">
            <v>06001</v>
          </cell>
          <cell r="S228" t="str">
            <v>260LLA5906001</v>
          </cell>
          <cell r="U228" t="str">
            <v>EXTRAMURAL PEDIATRIC</v>
          </cell>
          <cell r="V228">
            <v>2555</v>
          </cell>
          <cell r="W228">
            <v>25</v>
          </cell>
          <cell r="X228">
            <v>55</v>
          </cell>
          <cell r="Y228">
            <v>1776.35</v>
          </cell>
          <cell r="Z228" t="str">
            <v>1000B9654101</v>
          </cell>
          <cell r="AA228" t="str">
            <v>FEDERAL RESERVE BANK OF R</v>
          </cell>
        </row>
        <row r="229">
          <cell r="P229" t="str">
            <v>LLA</v>
          </cell>
          <cell r="Q229" t="str">
            <v>59</v>
          </cell>
          <cell r="R229" t="str">
            <v>06101</v>
          </cell>
          <cell r="S229" t="str">
            <v>260LLA5906101</v>
          </cell>
          <cell r="U229" t="str">
            <v>EXTRAMURAL PEDIATRIC</v>
          </cell>
          <cell r="V229">
            <v>2555</v>
          </cell>
          <cell r="W229">
            <v>25</v>
          </cell>
          <cell r="X229">
            <v>55</v>
          </cell>
          <cell r="Y229">
            <v>2593.4499999999998</v>
          </cell>
          <cell r="Z229">
            <v>2369668683</v>
          </cell>
          <cell r="AA229" t="str">
            <v>MAURER BARRY</v>
          </cell>
        </row>
        <row r="230">
          <cell r="P230" t="str">
            <v>LLA</v>
          </cell>
          <cell r="Q230" t="str">
            <v>59</v>
          </cell>
          <cell r="R230" t="str">
            <v>06201</v>
          </cell>
          <cell r="S230" t="str">
            <v>260LLA5906201</v>
          </cell>
          <cell r="U230" t="str">
            <v>EXTRAMURAL PEDIATRIC</v>
          </cell>
          <cell r="V230">
            <v>2555</v>
          </cell>
          <cell r="W230">
            <v>25</v>
          </cell>
          <cell r="X230">
            <v>55</v>
          </cell>
          <cell r="Y230">
            <v>6348.27</v>
          </cell>
          <cell r="Z230">
            <v>123169336201</v>
          </cell>
          <cell r="AA230" t="str">
            <v>AMERICAN EDUCATION SERVIC</v>
          </cell>
        </row>
        <row r="231">
          <cell r="P231" t="str">
            <v>LLA</v>
          </cell>
          <cell r="Q231" t="str">
            <v>59</v>
          </cell>
          <cell r="R231" t="str">
            <v>06301</v>
          </cell>
          <cell r="S231" t="str">
            <v>260LLA5906301</v>
          </cell>
          <cell r="U231" t="str">
            <v>EXTRAMURAL PEDIATRIC</v>
          </cell>
          <cell r="V231">
            <v>2555</v>
          </cell>
          <cell r="W231">
            <v>25</v>
          </cell>
          <cell r="X231">
            <v>55</v>
          </cell>
          <cell r="Y231">
            <v>2475.8200000000002</v>
          </cell>
          <cell r="Z231" t="str">
            <v>1000B9654101</v>
          </cell>
          <cell r="AA231" t="str">
            <v>FEDERAL RESERVE BANK OF R</v>
          </cell>
        </row>
        <row r="232">
          <cell r="P232" t="str">
            <v>LLA</v>
          </cell>
          <cell r="Q232" t="str">
            <v>59</v>
          </cell>
          <cell r="R232" t="str">
            <v>06401</v>
          </cell>
          <cell r="S232" t="str">
            <v>260LLA5906401</v>
          </cell>
          <cell r="U232" t="str">
            <v>EXTRAMURAL PEDIATRIC</v>
          </cell>
          <cell r="V232">
            <v>2555</v>
          </cell>
          <cell r="W232">
            <v>25</v>
          </cell>
          <cell r="X232">
            <v>55</v>
          </cell>
          <cell r="Y232">
            <v>370.73</v>
          </cell>
          <cell r="Z232">
            <v>152097427107</v>
          </cell>
          <cell r="AA232" t="str">
            <v>LOAN SERVICING CENTER OF</v>
          </cell>
        </row>
        <row r="233">
          <cell r="P233" t="str">
            <v>LLA</v>
          </cell>
          <cell r="Q233" t="str">
            <v>59</v>
          </cell>
          <cell r="R233" t="str">
            <v>06501</v>
          </cell>
          <cell r="S233" t="str">
            <v>260LLA5906501</v>
          </cell>
          <cell r="U233" t="str">
            <v>EXTRAMURAL PEDIATRIC</v>
          </cell>
          <cell r="V233">
            <v>2555</v>
          </cell>
          <cell r="W233">
            <v>25</v>
          </cell>
          <cell r="X233">
            <v>55</v>
          </cell>
          <cell r="Y233">
            <v>144.58000000000001</v>
          </cell>
          <cell r="Z233" t="str">
            <v>1000B9654101</v>
          </cell>
          <cell r="AA233" t="str">
            <v>FEDERAL RESERVE BANK OF R</v>
          </cell>
        </row>
        <row r="234">
          <cell r="P234" t="str">
            <v>LLA</v>
          </cell>
          <cell r="Q234" t="str">
            <v>59</v>
          </cell>
          <cell r="R234" t="str">
            <v>06601</v>
          </cell>
          <cell r="S234" t="str">
            <v>260LLA5906601</v>
          </cell>
          <cell r="U234" t="str">
            <v>EXTRAMURAL PEDIATRIC</v>
          </cell>
          <cell r="V234">
            <v>2555</v>
          </cell>
          <cell r="W234">
            <v>25</v>
          </cell>
          <cell r="X234">
            <v>55</v>
          </cell>
          <cell r="Y234">
            <v>6719</v>
          </cell>
          <cell r="Z234">
            <v>152097427107</v>
          </cell>
          <cell r="AA234" t="str">
            <v>LOAN SERVICING CENTER OF</v>
          </cell>
        </row>
        <row r="235">
          <cell r="P235" t="str">
            <v>LLA</v>
          </cell>
          <cell r="Q235" t="str">
            <v>59</v>
          </cell>
          <cell r="R235" t="str">
            <v>06701</v>
          </cell>
          <cell r="S235" t="str">
            <v>260LLA5906701</v>
          </cell>
          <cell r="U235" t="str">
            <v>EXTRAMURAL PEDIATRIC</v>
          </cell>
          <cell r="V235">
            <v>2555</v>
          </cell>
          <cell r="W235">
            <v>25</v>
          </cell>
          <cell r="X235">
            <v>55</v>
          </cell>
          <cell r="Y235">
            <v>2620.41</v>
          </cell>
          <cell r="Z235" t="str">
            <v>1000B9654101</v>
          </cell>
          <cell r="AA235" t="str">
            <v>FEDERAL RESERVE BANK OF R</v>
          </cell>
        </row>
        <row r="236">
          <cell r="P236" t="str">
            <v>LLA</v>
          </cell>
          <cell r="Q236" t="str">
            <v>59</v>
          </cell>
          <cell r="R236" t="str">
            <v>06801</v>
          </cell>
          <cell r="S236" t="str">
            <v>260LLA5906801</v>
          </cell>
          <cell r="U236" t="str">
            <v>EXTRAMURAL PEDIATRIC</v>
          </cell>
          <cell r="V236">
            <v>2555</v>
          </cell>
          <cell r="W236">
            <v>25</v>
          </cell>
          <cell r="X236">
            <v>55</v>
          </cell>
          <cell r="Y236">
            <v>7293.04</v>
          </cell>
          <cell r="Z236">
            <v>152097427107</v>
          </cell>
          <cell r="AA236" t="str">
            <v>LOAN SERVICING CENTER OF</v>
          </cell>
        </row>
        <row r="237">
          <cell r="P237" t="str">
            <v>LLA</v>
          </cell>
          <cell r="Q237" t="str">
            <v>59</v>
          </cell>
          <cell r="R237" t="str">
            <v>06901</v>
          </cell>
          <cell r="S237" t="str">
            <v>260LLA5906901</v>
          </cell>
          <cell r="U237" t="str">
            <v>EXTRAMURAL PEDIATRIC</v>
          </cell>
          <cell r="V237">
            <v>2555</v>
          </cell>
          <cell r="W237">
            <v>25</v>
          </cell>
          <cell r="X237">
            <v>55</v>
          </cell>
          <cell r="Y237">
            <v>2844.28</v>
          </cell>
          <cell r="Z237" t="str">
            <v>1000B9654101</v>
          </cell>
          <cell r="AA237" t="str">
            <v>FEDERAL RESERVE BANK OF R</v>
          </cell>
        </row>
        <row r="238">
          <cell r="P238" t="str">
            <v>LLA</v>
          </cell>
          <cell r="Q238" t="str">
            <v>59</v>
          </cell>
          <cell r="R238" t="str">
            <v>07001</v>
          </cell>
          <cell r="S238" t="str">
            <v>260LLA5907001</v>
          </cell>
          <cell r="U238" t="str">
            <v>EXTRAMURAL PEDIATRIC</v>
          </cell>
          <cell r="V238">
            <v>2555</v>
          </cell>
          <cell r="W238">
            <v>25</v>
          </cell>
          <cell r="X238">
            <v>55</v>
          </cell>
          <cell r="Y238">
            <v>570.79999999999995</v>
          </cell>
          <cell r="Z238">
            <v>2149725891</v>
          </cell>
          <cell r="AA238" t="str">
            <v>NAGARAJAN RAJARAM</v>
          </cell>
        </row>
        <row r="239">
          <cell r="P239" t="str">
            <v>LLA</v>
          </cell>
          <cell r="Q239" t="str">
            <v>59</v>
          </cell>
          <cell r="R239" t="str">
            <v>07101</v>
          </cell>
          <cell r="S239" t="str">
            <v>260LLA5907101</v>
          </cell>
          <cell r="U239" t="str">
            <v>EXTRAMURAL PEDIATRIC</v>
          </cell>
          <cell r="V239">
            <v>2555</v>
          </cell>
          <cell r="W239">
            <v>25</v>
          </cell>
          <cell r="X239">
            <v>55</v>
          </cell>
          <cell r="Y239">
            <v>4562.76</v>
          </cell>
          <cell r="Z239">
            <v>123169336201</v>
          </cell>
          <cell r="AA239" t="str">
            <v>AMERICAN EDUCATION SERVIC</v>
          </cell>
        </row>
        <row r="240">
          <cell r="P240" t="str">
            <v>LLA</v>
          </cell>
          <cell r="Q240" t="str">
            <v>59</v>
          </cell>
          <cell r="R240" t="str">
            <v>07201</v>
          </cell>
          <cell r="S240" t="str">
            <v>260LLA5907201</v>
          </cell>
          <cell r="U240" t="str">
            <v>EXTRAMURAL PEDIATRIC</v>
          </cell>
          <cell r="V240">
            <v>2555</v>
          </cell>
          <cell r="W240">
            <v>25</v>
          </cell>
          <cell r="X240">
            <v>55</v>
          </cell>
          <cell r="Y240">
            <v>1779.47</v>
          </cell>
          <cell r="Z240" t="str">
            <v>1000B9654101</v>
          </cell>
          <cell r="AA240" t="str">
            <v>FEDERAL RESERVE BANK OF R</v>
          </cell>
        </row>
        <row r="241">
          <cell r="P241" t="str">
            <v>LLA</v>
          </cell>
          <cell r="Q241" t="str">
            <v>59</v>
          </cell>
          <cell r="R241" t="str">
            <v>07601</v>
          </cell>
          <cell r="S241" t="str">
            <v>260LLA5907601</v>
          </cell>
          <cell r="U241" t="str">
            <v>EXTRAMURAL PEDIATRIC</v>
          </cell>
          <cell r="V241">
            <v>2555</v>
          </cell>
          <cell r="W241">
            <v>25</v>
          </cell>
          <cell r="X241">
            <v>55</v>
          </cell>
          <cell r="Y241">
            <v>8218.49</v>
          </cell>
          <cell r="Z241">
            <v>2135746380</v>
          </cell>
          <cell r="AA241" t="str">
            <v>PANIGRAPHY ASHOK</v>
          </cell>
        </row>
        <row r="242">
          <cell r="P242" t="str">
            <v>LLA</v>
          </cell>
          <cell r="Q242" t="str">
            <v>59</v>
          </cell>
          <cell r="R242" t="str">
            <v>07701</v>
          </cell>
          <cell r="S242" t="str">
            <v>260LLA5907701</v>
          </cell>
          <cell r="U242" t="str">
            <v>EXTRAMURAL PEDIATRIC</v>
          </cell>
          <cell r="V242">
            <v>2555</v>
          </cell>
          <cell r="W242">
            <v>25</v>
          </cell>
          <cell r="X242">
            <v>55</v>
          </cell>
          <cell r="Y242">
            <v>4209.25</v>
          </cell>
          <cell r="Z242">
            <v>152097427107</v>
          </cell>
          <cell r="AA242" t="str">
            <v>LOAN SERVICING CENTER OF</v>
          </cell>
        </row>
        <row r="243">
          <cell r="P243" t="str">
            <v>LLA</v>
          </cell>
          <cell r="Q243" t="str">
            <v>59</v>
          </cell>
          <cell r="R243" t="str">
            <v>07801</v>
          </cell>
          <cell r="S243" t="str">
            <v>260LLA5907801</v>
          </cell>
          <cell r="U243" t="str">
            <v>EXTRAMURAL PEDIATRIC</v>
          </cell>
          <cell r="V243">
            <v>2555</v>
          </cell>
          <cell r="W243">
            <v>25</v>
          </cell>
          <cell r="X243">
            <v>55</v>
          </cell>
          <cell r="Y243">
            <v>1641.6</v>
          </cell>
          <cell r="Z243" t="str">
            <v>1000B9654101</v>
          </cell>
          <cell r="AA243" t="str">
            <v>FEDERAL RESERVE BANK OF R</v>
          </cell>
        </row>
        <row r="244">
          <cell r="P244" t="str">
            <v>LLA</v>
          </cell>
          <cell r="Q244" t="str">
            <v>59</v>
          </cell>
          <cell r="R244" t="str">
            <v>07901</v>
          </cell>
          <cell r="S244" t="str">
            <v>260LLA5907901</v>
          </cell>
          <cell r="U244" t="str">
            <v>EXTRAMURAL PEDIATRIC</v>
          </cell>
          <cell r="V244">
            <v>2555</v>
          </cell>
          <cell r="W244">
            <v>25</v>
          </cell>
          <cell r="X244">
            <v>55</v>
          </cell>
          <cell r="Y244">
            <v>23700.85</v>
          </cell>
          <cell r="Z244">
            <v>123169336201</v>
          </cell>
          <cell r="AA244" t="str">
            <v>AMERICAN EDUCATION SERVIC</v>
          </cell>
        </row>
        <row r="245">
          <cell r="P245" t="str">
            <v>LLA</v>
          </cell>
          <cell r="Q245" t="str">
            <v>59</v>
          </cell>
          <cell r="R245" t="str">
            <v>08001</v>
          </cell>
          <cell r="S245" t="str">
            <v>260LLA5908001</v>
          </cell>
          <cell r="U245" t="str">
            <v>EXTRAMURAL PEDIATRIC</v>
          </cell>
          <cell r="V245">
            <v>2555</v>
          </cell>
          <cell r="W245">
            <v>25</v>
          </cell>
          <cell r="X245">
            <v>55</v>
          </cell>
          <cell r="Y245">
            <v>9243.33</v>
          </cell>
          <cell r="Z245" t="str">
            <v>1000B9654101</v>
          </cell>
          <cell r="AA245" t="str">
            <v>FEDERAL RESERVE BANK OF R</v>
          </cell>
        </row>
        <row r="246">
          <cell r="P246" t="str">
            <v>LLA</v>
          </cell>
          <cell r="Q246" t="str">
            <v>59</v>
          </cell>
          <cell r="R246" t="str">
            <v>08101</v>
          </cell>
          <cell r="S246" t="str">
            <v>260LLA5908101</v>
          </cell>
          <cell r="U246" t="str">
            <v>EXTRAMURAL PEDIATRIC</v>
          </cell>
          <cell r="V246">
            <v>2555</v>
          </cell>
          <cell r="W246">
            <v>25</v>
          </cell>
          <cell r="X246">
            <v>55</v>
          </cell>
          <cell r="Y246">
            <v>4937.58</v>
          </cell>
          <cell r="Z246">
            <v>153019918601</v>
          </cell>
          <cell r="AA246" t="str">
            <v>US DEPT OF EDUCATION</v>
          </cell>
        </row>
        <row r="247">
          <cell r="P247" t="str">
            <v>LLA</v>
          </cell>
          <cell r="Q247" t="str">
            <v>59</v>
          </cell>
          <cell r="R247" t="str">
            <v>08201</v>
          </cell>
          <cell r="S247" t="str">
            <v>260LLA5908201</v>
          </cell>
          <cell r="U247" t="str">
            <v>EXTRAMURAL PEDIATRIC</v>
          </cell>
          <cell r="V247">
            <v>2555</v>
          </cell>
          <cell r="W247">
            <v>25</v>
          </cell>
          <cell r="X247">
            <v>55</v>
          </cell>
          <cell r="Y247">
            <v>1925.65</v>
          </cell>
          <cell r="Z247" t="str">
            <v>1000B9654101</v>
          </cell>
          <cell r="AA247" t="str">
            <v>FEDERAL RESERVE BANK OF R</v>
          </cell>
        </row>
        <row r="248">
          <cell r="P248" t="str">
            <v>LLA</v>
          </cell>
          <cell r="Q248" t="str">
            <v>59</v>
          </cell>
          <cell r="R248" t="str">
            <v>08301</v>
          </cell>
          <cell r="S248" t="str">
            <v>260LLA5908301</v>
          </cell>
          <cell r="U248" t="str">
            <v>EXTRAMURAL PEDIATRIC</v>
          </cell>
          <cell r="V248">
            <v>2555</v>
          </cell>
          <cell r="W248">
            <v>25</v>
          </cell>
          <cell r="X248">
            <v>55</v>
          </cell>
          <cell r="Y248">
            <v>32847.68</v>
          </cell>
          <cell r="Z248">
            <v>153019918601</v>
          </cell>
          <cell r="AA248" t="str">
            <v>US DEPT OF EDUCATION</v>
          </cell>
        </row>
        <row r="249">
          <cell r="P249" t="str">
            <v>LLA</v>
          </cell>
          <cell r="Q249" t="str">
            <v>59</v>
          </cell>
          <cell r="R249" t="str">
            <v>08401</v>
          </cell>
          <cell r="S249" t="str">
            <v>260LLA5908401</v>
          </cell>
          <cell r="U249" t="str">
            <v>EXTRAMURAL PEDIATRIC</v>
          </cell>
          <cell r="V249">
            <v>2555</v>
          </cell>
          <cell r="W249">
            <v>25</v>
          </cell>
          <cell r="X249">
            <v>55</v>
          </cell>
          <cell r="Y249">
            <v>12810.59</v>
          </cell>
          <cell r="Z249" t="str">
            <v>1000B9654101</v>
          </cell>
          <cell r="AA249" t="str">
            <v>FEDERAL RESERVE BANK OF R</v>
          </cell>
        </row>
        <row r="250">
          <cell r="P250" t="str">
            <v>LLA</v>
          </cell>
          <cell r="Q250" t="str">
            <v>59</v>
          </cell>
          <cell r="R250" t="str">
            <v>08501</v>
          </cell>
          <cell r="S250" t="str">
            <v>260LLA5908501</v>
          </cell>
          <cell r="U250" t="str">
            <v>EXTRAMURAL PEDIATRIC</v>
          </cell>
          <cell r="V250">
            <v>2555</v>
          </cell>
          <cell r="W250">
            <v>25</v>
          </cell>
          <cell r="X250">
            <v>55</v>
          </cell>
          <cell r="Y250">
            <v>8757</v>
          </cell>
          <cell r="Z250">
            <v>2135746857</v>
          </cell>
          <cell r="AA250" t="str">
            <v>PANIGRAHY DIPAK</v>
          </cell>
        </row>
        <row r="251">
          <cell r="P251" t="str">
            <v>LLA</v>
          </cell>
          <cell r="Q251" t="str">
            <v>59</v>
          </cell>
          <cell r="R251" t="str">
            <v>08601</v>
          </cell>
          <cell r="S251" t="str">
            <v>260LLA5908601</v>
          </cell>
          <cell r="U251" t="str">
            <v>EXTRAMURAL PEDIATRIC</v>
          </cell>
          <cell r="V251">
            <v>2555</v>
          </cell>
          <cell r="W251">
            <v>25</v>
          </cell>
          <cell r="X251">
            <v>55</v>
          </cell>
          <cell r="Y251">
            <v>39499.5</v>
          </cell>
          <cell r="Z251">
            <v>152097427107</v>
          </cell>
          <cell r="AA251" t="str">
            <v>LOAN SERVICING CENTER OF</v>
          </cell>
        </row>
        <row r="252">
          <cell r="P252" t="str">
            <v>LLA</v>
          </cell>
          <cell r="Q252" t="str">
            <v>59</v>
          </cell>
          <cell r="R252" t="str">
            <v>08701</v>
          </cell>
          <cell r="S252" t="str">
            <v>260LLA5908701</v>
          </cell>
          <cell r="U252" t="str">
            <v>EXTRAMURAL PEDIATRIC</v>
          </cell>
          <cell r="V252">
            <v>2555</v>
          </cell>
          <cell r="W252">
            <v>25</v>
          </cell>
          <cell r="X252">
            <v>55</v>
          </cell>
          <cell r="Y252">
            <v>15404.8</v>
          </cell>
          <cell r="Z252" t="str">
            <v>1000B9654101</v>
          </cell>
          <cell r="AA252" t="str">
            <v>FEDERAL RESERVE BANK OF R</v>
          </cell>
        </row>
        <row r="253">
          <cell r="P253" t="str">
            <v>LLA</v>
          </cell>
          <cell r="Q253" t="str">
            <v>59</v>
          </cell>
          <cell r="R253" t="str">
            <v>08801</v>
          </cell>
          <cell r="S253" t="str">
            <v>260LLA5908801</v>
          </cell>
          <cell r="U253" t="str">
            <v>EXTRAMURAL PEDIATRIC</v>
          </cell>
          <cell r="V253">
            <v>2555</v>
          </cell>
          <cell r="W253">
            <v>25</v>
          </cell>
          <cell r="X253">
            <v>55</v>
          </cell>
          <cell r="Y253">
            <v>4250.5</v>
          </cell>
          <cell r="Z253">
            <v>152097427107</v>
          </cell>
          <cell r="AA253" t="str">
            <v>LOAN SERVICING CENTER OF</v>
          </cell>
        </row>
        <row r="254">
          <cell r="P254" t="str">
            <v>LLA</v>
          </cell>
          <cell r="Q254" t="str">
            <v>59</v>
          </cell>
          <cell r="R254" t="str">
            <v>08901</v>
          </cell>
          <cell r="S254" t="str">
            <v>260LLA5908901</v>
          </cell>
          <cell r="U254" t="str">
            <v>EXTRAMURAL PEDIATRIC</v>
          </cell>
          <cell r="V254">
            <v>2555</v>
          </cell>
          <cell r="W254">
            <v>25</v>
          </cell>
          <cell r="X254">
            <v>55</v>
          </cell>
          <cell r="Y254">
            <v>1657.69</v>
          </cell>
          <cell r="Z254" t="str">
            <v>1000B9654101</v>
          </cell>
          <cell r="AA254" t="str">
            <v>FEDERAL RESERVE BANK OF R</v>
          </cell>
        </row>
        <row r="255">
          <cell r="P255" t="str">
            <v>LLA</v>
          </cell>
          <cell r="Q255" t="str">
            <v>59</v>
          </cell>
          <cell r="R255" t="str">
            <v>09001</v>
          </cell>
          <cell r="S255" t="str">
            <v>260LLA5909001</v>
          </cell>
          <cell r="U255" t="str">
            <v>EXTRAMURAL PEDIATRIC</v>
          </cell>
          <cell r="V255">
            <v>2555</v>
          </cell>
          <cell r="W255">
            <v>25</v>
          </cell>
          <cell r="X255">
            <v>55</v>
          </cell>
          <cell r="Y255">
            <v>26250</v>
          </cell>
          <cell r="Z255">
            <v>152097427107</v>
          </cell>
          <cell r="AA255" t="str">
            <v>LOAN SERVICING CENTER OF</v>
          </cell>
        </row>
        <row r="256">
          <cell r="P256" t="str">
            <v>LLA</v>
          </cell>
          <cell r="Q256" t="str">
            <v>59</v>
          </cell>
          <cell r="R256" t="str">
            <v>09101</v>
          </cell>
          <cell r="S256" t="str">
            <v>260LLA5909101</v>
          </cell>
          <cell r="U256" t="str">
            <v>EXTRAMURAL PEDIATRIC</v>
          </cell>
          <cell r="V256">
            <v>2555</v>
          </cell>
          <cell r="W256">
            <v>25</v>
          </cell>
          <cell r="X256">
            <v>55</v>
          </cell>
          <cell r="Y256">
            <v>10237.5</v>
          </cell>
          <cell r="Z256" t="str">
            <v>1000B9654101</v>
          </cell>
          <cell r="AA256" t="str">
            <v>FEDERAL RESERVE BANK OF R</v>
          </cell>
        </row>
        <row r="257">
          <cell r="P257" t="str">
            <v>LLA</v>
          </cell>
          <cell r="Q257" t="str">
            <v>59</v>
          </cell>
          <cell r="R257" t="str">
            <v>09201</v>
          </cell>
          <cell r="S257" t="str">
            <v>260LLA5909201</v>
          </cell>
          <cell r="U257" t="str">
            <v>EXTRAMURAL PEDIATRIC</v>
          </cell>
          <cell r="V257">
            <v>2555</v>
          </cell>
          <cell r="W257">
            <v>25</v>
          </cell>
          <cell r="X257">
            <v>55</v>
          </cell>
          <cell r="Y257">
            <v>2960.27</v>
          </cell>
          <cell r="Z257">
            <v>2215580181</v>
          </cell>
          <cell r="AA257" t="str">
            <v>RAFFEL GLEN D</v>
          </cell>
        </row>
        <row r="258">
          <cell r="P258" t="str">
            <v>LLA</v>
          </cell>
          <cell r="Q258" t="str">
            <v>59</v>
          </cell>
          <cell r="R258" t="str">
            <v>09301</v>
          </cell>
          <cell r="S258" t="str">
            <v>260LLA5909301</v>
          </cell>
          <cell r="U258" t="str">
            <v>EXTRAMURAL PEDIATRIC</v>
          </cell>
          <cell r="V258">
            <v>2555</v>
          </cell>
          <cell r="W258">
            <v>25</v>
          </cell>
          <cell r="X258">
            <v>55</v>
          </cell>
          <cell r="Y258">
            <v>18144.560000000001</v>
          </cell>
          <cell r="Z258">
            <v>152097427107</v>
          </cell>
          <cell r="AA258" t="str">
            <v>LOAN SERVICING CENTER OF</v>
          </cell>
        </row>
        <row r="259">
          <cell r="P259" t="str">
            <v>LLA</v>
          </cell>
          <cell r="Q259" t="str">
            <v>59</v>
          </cell>
          <cell r="R259" t="str">
            <v>09401</v>
          </cell>
          <cell r="S259" t="str">
            <v>260LLA5909401</v>
          </cell>
          <cell r="U259" t="str">
            <v>EXTRAMURAL PEDIATRIC</v>
          </cell>
          <cell r="V259">
            <v>2555</v>
          </cell>
          <cell r="W259">
            <v>25</v>
          </cell>
          <cell r="X259">
            <v>55</v>
          </cell>
          <cell r="Y259">
            <v>7076.37</v>
          </cell>
          <cell r="Z259" t="str">
            <v>1000B9654101</v>
          </cell>
          <cell r="AA259" t="str">
            <v>FEDERAL RESERVE BANK OF R</v>
          </cell>
        </row>
        <row r="260">
          <cell r="P260" t="str">
            <v>LLA</v>
          </cell>
          <cell r="Q260" t="str">
            <v>59</v>
          </cell>
          <cell r="R260" t="str">
            <v>09501</v>
          </cell>
          <cell r="S260" t="str">
            <v>260LLA5909501</v>
          </cell>
          <cell r="U260" t="str">
            <v>EXTRAMURAL PEDIATRIC</v>
          </cell>
          <cell r="V260">
            <v>2555</v>
          </cell>
          <cell r="W260">
            <v>25</v>
          </cell>
          <cell r="X260">
            <v>55</v>
          </cell>
          <cell r="Y260">
            <v>5447.05</v>
          </cell>
          <cell r="Z260">
            <v>2215580181</v>
          </cell>
          <cell r="AA260" t="str">
            <v>RAFFEL GLEN D</v>
          </cell>
        </row>
        <row r="261">
          <cell r="P261" t="str">
            <v>LLA</v>
          </cell>
          <cell r="Q261" t="str">
            <v>59</v>
          </cell>
          <cell r="R261" t="str">
            <v>09601</v>
          </cell>
          <cell r="S261" t="str">
            <v>260LLA5909601</v>
          </cell>
          <cell r="U261" t="str">
            <v>EXTRAMURAL PEDIATRIC</v>
          </cell>
          <cell r="V261">
            <v>2555</v>
          </cell>
          <cell r="W261">
            <v>25</v>
          </cell>
          <cell r="X261">
            <v>55</v>
          </cell>
          <cell r="Y261">
            <v>2124.34</v>
          </cell>
          <cell r="Z261" t="str">
            <v>1000B9654101</v>
          </cell>
          <cell r="AA261" t="str">
            <v>FEDERAL RESERVE BANK OF R</v>
          </cell>
        </row>
        <row r="262">
          <cell r="P262" t="str">
            <v>LLA</v>
          </cell>
          <cell r="Q262" t="str">
            <v>59</v>
          </cell>
          <cell r="R262" t="str">
            <v>09701</v>
          </cell>
          <cell r="S262" t="str">
            <v>260LLA5909701</v>
          </cell>
          <cell r="U262" t="str">
            <v>EXTRAMURAL PEDIATRIC</v>
          </cell>
          <cell r="V262">
            <v>2555</v>
          </cell>
          <cell r="W262">
            <v>25</v>
          </cell>
          <cell r="X262">
            <v>55</v>
          </cell>
          <cell r="Y262">
            <v>2394.3200000000002</v>
          </cell>
          <cell r="Z262">
            <v>120058446401</v>
          </cell>
          <cell r="AA262" t="str">
            <v>EDUCATIONAL LOAN SERVICIN</v>
          </cell>
        </row>
        <row r="263">
          <cell r="P263" t="str">
            <v>LLA</v>
          </cell>
          <cell r="Q263" t="str">
            <v>59</v>
          </cell>
          <cell r="R263" t="str">
            <v>09801</v>
          </cell>
          <cell r="S263" t="str">
            <v>260LLA5909801</v>
          </cell>
          <cell r="U263" t="str">
            <v>EXTRAMURAL PEDIATRIC</v>
          </cell>
          <cell r="V263">
            <v>2555</v>
          </cell>
          <cell r="W263">
            <v>25</v>
          </cell>
          <cell r="X263">
            <v>55</v>
          </cell>
          <cell r="Y263">
            <v>933.78</v>
          </cell>
          <cell r="Z263" t="str">
            <v>1000B9654101</v>
          </cell>
          <cell r="AA263" t="str">
            <v>FEDERAL RESERVE BANK OF R</v>
          </cell>
        </row>
        <row r="264">
          <cell r="P264" t="str">
            <v>LLA</v>
          </cell>
          <cell r="Q264" t="str">
            <v>59</v>
          </cell>
          <cell r="R264" t="str">
            <v>09901</v>
          </cell>
          <cell r="S264" t="str">
            <v>260LLA5909901</v>
          </cell>
          <cell r="U264" t="str">
            <v>EXTRAMURAL PEDIATRIC</v>
          </cell>
          <cell r="V264">
            <v>2555</v>
          </cell>
          <cell r="W264">
            <v>25</v>
          </cell>
          <cell r="X264">
            <v>55</v>
          </cell>
          <cell r="Y264">
            <v>4378.5</v>
          </cell>
          <cell r="Z264">
            <v>2305023956</v>
          </cell>
          <cell r="AA264" t="str">
            <v>RENBARGER JAMIE LYNN</v>
          </cell>
        </row>
        <row r="265">
          <cell r="P265" t="str">
            <v>LLA</v>
          </cell>
          <cell r="Q265" t="str">
            <v>59</v>
          </cell>
          <cell r="R265" t="str">
            <v>10001</v>
          </cell>
          <cell r="S265" t="str">
            <v>260LLA5910001</v>
          </cell>
          <cell r="U265" t="str">
            <v>EXTRAMURAL PEDIATRIC</v>
          </cell>
          <cell r="V265">
            <v>2555</v>
          </cell>
          <cell r="W265">
            <v>25</v>
          </cell>
          <cell r="X265">
            <v>55</v>
          </cell>
          <cell r="Y265">
            <v>35000</v>
          </cell>
          <cell r="Z265">
            <v>152097427107</v>
          </cell>
          <cell r="AA265" t="str">
            <v>LOAN SERVICING CENTER OF</v>
          </cell>
        </row>
        <row r="266">
          <cell r="P266" t="str">
            <v>LLA</v>
          </cell>
          <cell r="Q266" t="str">
            <v>59</v>
          </cell>
          <cell r="R266" t="str">
            <v>10101</v>
          </cell>
          <cell r="S266" t="str">
            <v>260LLA5910101</v>
          </cell>
          <cell r="U266" t="str">
            <v>EXTRAMURAL PEDIATRIC</v>
          </cell>
          <cell r="V266">
            <v>2555</v>
          </cell>
          <cell r="W266">
            <v>25</v>
          </cell>
          <cell r="X266">
            <v>55</v>
          </cell>
          <cell r="Y266">
            <v>13650</v>
          </cell>
          <cell r="Z266" t="str">
            <v>1000B9654101</v>
          </cell>
          <cell r="AA266" t="str">
            <v>FEDERAL RESERVE BANK OF R</v>
          </cell>
        </row>
        <row r="267">
          <cell r="P267" t="str">
            <v>LLA</v>
          </cell>
          <cell r="Q267" t="str">
            <v>59</v>
          </cell>
          <cell r="R267" t="str">
            <v>10201</v>
          </cell>
          <cell r="S267" t="str">
            <v>260LLA5910201</v>
          </cell>
          <cell r="U267" t="str">
            <v>EXTRAMURAL PEDIATRIC</v>
          </cell>
          <cell r="V267">
            <v>2555</v>
          </cell>
          <cell r="W267">
            <v>25</v>
          </cell>
          <cell r="X267">
            <v>55</v>
          </cell>
          <cell r="Y267">
            <v>4095.88</v>
          </cell>
          <cell r="Z267">
            <v>2455811435</v>
          </cell>
          <cell r="AA267" t="str">
            <v>SANDOVAL JOHN A</v>
          </cell>
        </row>
        <row r="268">
          <cell r="P268" t="str">
            <v>LLA</v>
          </cell>
          <cell r="Q268" t="str">
            <v>59</v>
          </cell>
          <cell r="R268" t="str">
            <v>10301</v>
          </cell>
          <cell r="S268" t="str">
            <v>260LLA5910301</v>
          </cell>
          <cell r="U268" t="str">
            <v>EXTRAMURAL PEDIATRIC</v>
          </cell>
          <cell r="V268">
            <v>2555</v>
          </cell>
          <cell r="W268">
            <v>25</v>
          </cell>
          <cell r="X268">
            <v>55</v>
          </cell>
          <cell r="Y268">
            <v>32740.84</v>
          </cell>
          <cell r="Z268">
            <v>162158683601</v>
          </cell>
          <cell r="AA268" t="str">
            <v>EDFINANCIAL</v>
          </cell>
        </row>
        <row r="269">
          <cell r="P269" t="str">
            <v>LLA</v>
          </cell>
          <cell r="Q269" t="str">
            <v>59</v>
          </cell>
          <cell r="R269" t="str">
            <v>10401</v>
          </cell>
          <cell r="S269" t="str">
            <v>260LLA5910401</v>
          </cell>
          <cell r="U269" t="str">
            <v>EXTRAMURAL PEDIATRIC</v>
          </cell>
          <cell r="V269">
            <v>2555</v>
          </cell>
          <cell r="W269">
            <v>25</v>
          </cell>
          <cell r="X269">
            <v>55</v>
          </cell>
          <cell r="Y269">
            <v>12768.92</v>
          </cell>
          <cell r="Z269" t="str">
            <v>1000B9654101</v>
          </cell>
          <cell r="AA269" t="str">
            <v>FEDERAL RESERVE BANK OF R</v>
          </cell>
        </row>
        <row r="270">
          <cell r="P270" t="str">
            <v>LLA</v>
          </cell>
          <cell r="Q270" t="str">
            <v>59</v>
          </cell>
          <cell r="R270" t="str">
            <v>10501</v>
          </cell>
          <cell r="S270" t="str">
            <v>260LLA5910501</v>
          </cell>
          <cell r="U270" t="str">
            <v>EXTRAMURAL PEDIATRIC</v>
          </cell>
          <cell r="V270">
            <v>2555</v>
          </cell>
          <cell r="W270">
            <v>25</v>
          </cell>
          <cell r="X270">
            <v>55</v>
          </cell>
          <cell r="Y270">
            <v>41069.279999999999</v>
          </cell>
          <cell r="Z270">
            <v>194134739301</v>
          </cell>
          <cell r="AA270" t="str">
            <v>WELLS FARGO</v>
          </cell>
        </row>
        <row r="271">
          <cell r="P271" t="str">
            <v>LLA</v>
          </cell>
          <cell r="Q271" t="str">
            <v>59</v>
          </cell>
          <cell r="R271" t="str">
            <v>10601</v>
          </cell>
          <cell r="S271" t="str">
            <v>260LLA5910601</v>
          </cell>
          <cell r="U271" t="str">
            <v>EXTRAMURAL PEDIATRIC</v>
          </cell>
          <cell r="V271">
            <v>2555</v>
          </cell>
          <cell r="W271">
            <v>25</v>
          </cell>
          <cell r="X271">
            <v>55</v>
          </cell>
          <cell r="Y271">
            <v>16017.01</v>
          </cell>
          <cell r="Z271" t="str">
            <v>1000B9654101</v>
          </cell>
          <cell r="AA271" t="str">
            <v>FEDERAL RESERVE BANK OF R</v>
          </cell>
        </row>
        <row r="272">
          <cell r="P272" t="str">
            <v>LLA</v>
          </cell>
          <cell r="Q272" t="str">
            <v>59</v>
          </cell>
          <cell r="R272" t="str">
            <v>10701</v>
          </cell>
          <cell r="S272" t="str">
            <v>260LLA5910701</v>
          </cell>
          <cell r="U272" t="str">
            <v>EXTRAMURAL PEDIATRIC</v>
          </cell>
          <cell r="V272">
            <v>2555</v>
          </cell>
          <cell r="W272">
            <v>25</v>
          </cell>
          <cell r="X272">
            <v>55</v>
          </cell>
          <cell r="Y272">
            <v>8757</v>
          </cell>
          <cell r="Z272">
            <v>2124682719</v>
          </cell>
          <cell r="AA272" t="str">
            <v>SHREFFLER WAYNE G</v>
          </cell>
        </row>
        <row r="273">
          <cell r="P273" t="str">
            <v>LLA</v>
          </cell>
          <cell r="Q273" t="str">
            <v>59</v>
          </cell>
          <cell r="R273" t="str">
            <v>10801</v>
          </cell>
          <cell r="S273" t="str">
            <v>260LLA5910801</v>
          </cell>
          <cell r="U273" t="str">
            <v>EXTRAMURAL PEDIATRIC</v>
          </cell>
          <cell r="V273">
            <v>2555</v>
          </cell>
          <cell r="W273">
            <v>25</v>
          </cell>
          <cell r="X273">
            <v>55</v>
          </cell>
          <cell r="Y273">
            <v>17500</v>
          </cell>
          <cell r="Z273">
            <v>152097427107</v>
          </cell>
          <cell r="AA273" t="str">
            <v>LOAN SERVICING CENTER OF</v>
          </cell>
        </row>
        <row r="274">
          <cell r="P274" t="str">
            <v>LLA</v>
          </cell>
          <cell r="Q274" t="str">
            <v>59</v>
          </cell>
          <cell r="R274" t="str">
            <v>10901</v>
          </cell>
          <cell r="S274" t="str">
            <v>260LLA5910901</v>
          </cell>
          <cell r="U274" t="str">
            <v>EXTRAMURAL PEDIATRIC</v>
          </cell>
          <cell r="V274">
            <v>2555</v>
          </cell>
          <cell r="W274">
            <v>25</v>
          </cell>
          <cell r="X274">
            <v>55</v>
          </cell>
          <cell r="Y274">
            <v>6825</v>
          </cell>
          <cell r="Z274" t="str">
            <v>1000B9654101</v>
          </cell>
          <cell r="AA274" t="str">
            <v>FEDERAL RESERVE BANK OF R</v>
          </cell>
        </row>
        <row r="275">
          <cell r="P275" t="str">
            <v>LLA</v>
          </cell>
          <cell r="Q275" t="str">
            <v>59</v>
          </cell>
          <cell r="R275" t="str">
            <v>11001</v>
          </cell>
          <cell r="S275" t="str">
            <v>260LLA5911001</v>
          </cell>
          <cell r="U275" t="str">
            <v>EXTRAMURAL PEDIATRIC</v>
          </cell>
          <cell r="V275">
            <v>2555</v>
          </cell>
          <cell r="W275">
            <v>25</v>
          </cell>
          <cell r="X275">
            <v>55</v>
          </cell>
          <cell r="Y275">
            <v>52500</v>
          </cell>
          <cell r="Z275">
            <v>152097427107</v>
          </cell>
          <cell r="AA275" t="str">
            <v>LOAN SERVICING CENTER OF</v>
          </cell>
        </row>
        <row r="276">
          <cell r="P276" t="str">
            <v>LLA</v>
          </cell>
          <cell r="Q276" t="str">
            <v>59</v>
          </cell>
          <cell r="R276" t="str">
            <v>11101</v>
          </cell>
          <cell r="S276" t="str">
            <v>260LLA5911101</v>
          </cell>
          <cell r="U276" t="str">
            <v>EXTRAMURAL PEDIATRIC</v>
          </cell>
          <cell r="V276">
            <v>2555</v>
          </cell>
          <cell r="W276">
            <v>25</v>
          </cell>
          <cell r="X276">
            <v>55</v>
          </cell>
          <cell r="Y276">
            <v>20475</v>
          </cell>
          <cell r="Z276" t="str">
            <v>1000B9654101</v>
          </cell>
          <cell r="AA276" t="str">
            <v>FEDERAL RESERVE BANK OF R</v>
          </cell>
        </row>
        <row r="277">
          <cell r="P277" t="str">
            <v>LLA</v>
          </cell>
          <cell r="Q277" t="str">
            <v>59</v>
          </cell>
          <cell r="R277" t="str">
            <v>11201</v>
          </cell>
          <cell r="S277" t="str">
            <v>260LLA5911201</v>
          </cell>
          <cell r="U277" t="str">
            <v>EXTRAMURAL PEDIATRIC</v>
          </cell>
          <cell r="V277">
            <v>2555</v>
          </cell>
          <cell r="W277">
            <v>25</v>
          </cell>
          <cell r="X277">
            <v>55</v>
          </cell>
          <cell r="Y277">
            <v>5344.87</v>
          </cell>
          <cell r="Z277">
            <v>2012623877</v>
          </cell>
          <cell r="AA277" t="str">
            <v>SMITH EDWARD</v>
          </cell>
        </row>
        <row r="278">
          <cell r="P278" t="str">
            <v>LLA</v>
          </cell>
          <cell r="Q278" t="str">
            <v>59</v>
          </cell>
          <cell r="R278" t="str">
            <v>11301</v>
          </cell>
          <cell r="S278" t="str">
            <v>260LLA5911301</v>
          </cell>
          <cell r="U278" t="str">
            <v>EXTRAMURAL PEDIATRIC</v>
          </cell>
          <cell r="V278">
            <v>2555</v>
          </cell>
          <cell r="W278">
            <v>25</v>
          </cell>
          <cell r="X278">
            <v>55</v>
          </cell>
          <cell r="Y278">
            <v>1027.06</v>
          </cell>
          <cell r="Z278">
            <v>195250111207</v>
          </cell>
          <cell r="AA278" t="str">
            <v>ACS</v>
          </cell>
        </row>
        <row r="279">
          <cell r="P279" t="str">
            <v>LLA</v>
          </cell>
          <cell r="Q279" t="str">
            <v>59</v>
          </cell>
          <cell r="R279" t="str">
            <v>11401</v>
          </cell>
          <cell r="S279" t="str">
            <v>260LLA5911401</v>
          </cell>
          <cell r="U279" t="str">
            <v>EXTRAMURAL PEDIATRIC</v>
          </cell>
          <cell r="V279">
            <v>2555</v>
          </cell>
          <cell r="W279">
            <v>25</v>
          </cell>
          <cell r="X279">
            <v>55</v>
          </cell>
          <cell r="Y279">
            <v>400.55</v>
          </cell>
          <cell r="Z279" t="str">
            <v>1000B9654101</v>
          </cell>
          <cell r="AA279" t="str">
            <v>FEDERAL RESERVE BANK OF R</v>
          </cell>
        </row>
        <row r="280">
          <cell r="P280" t="str">
            <v>LLA</v>
          </cell>
          <cell r="Q280" t="str">
            <v>59</v>
          </cell>
          <cell r="R280" t="str">
            <v>11501</v>
          </cell>
          <cell r="S280" t="str">
            <v>260LLA5911501</v>
          </cell>
          <cell r="U280" t="str">
            <v>EXTRAMURAL PEDIATRIC</v>
          </cell>
          <cell r="V280">
            <v>2555</v>
          </cell>
          <cell r="W280">
            <v>25</v>
          </cell>
          <cell r="X280">
            <v>55</v>
          </cell>
          <cell r="Y280">
            <v>4313.54</v>
          </cell>
          <cell r="Z280">
            <v>194134739301</v>
          </cell>
          <cell r="AA280" t="str">
            <v>WELLS FARGO</v>
          </cell>
        </row>
        <row r="281">
          <cell r="P281" t="str">
            <v>LLA</v>
          </cell>
          <cell r="Q281" t="str">
            <v>59</v>
          </cell>
          <cell r="R281" t="str">
            <v>11601</v>
          </cell>
          <cell r="S281" t="str">
            <v>260LLA5911601</v>
          </cell>
          <cell r="U281" t="str">
            <v>EXTRAMURAL PEDIATRIC</v>
          </cell>
          <cell r="V281">
            <v>2555</v>
          </cell>
          <cell r="W281">
            <v>25</v>
          </cell>
          <cell r="X281">
            <v>55</v>
          </cell>
          <cell r="Y281">
            <v>1682.28</v>
          </cell>
          <cell r="Z281" t="str">
            <v>1000B9654101</v>
          </cell>
          <cell r="AA281" t="str">
            <v>FEDERAL RESERVE BANK OF R</v>
          </cell>
        </row>
        <row r="282">
          <cell r="P282" t="str">
            <v>LLA</v>
          </cell>
          <cell r="Q282" t="str">
            <v>59</v>
          </cell>
          <cell r="R282" t="str">
            <v>11701</v>
          </cell>
          <cell r="S282" t="str">
            <v>260LLA5911701</v>
          </cell>
          <cell r="U282" t="str">
            <v>EXTRAMURAL PEDIATRIC</v>
          </cell>
          <cell r="V282">
            <v>2555</v>
          </cell>
          <cell r="W282">
            <v>25</v>
          </cell>
          <cell r="X282">
            <v>55</v>
          </cell>
          <cell r="Y282">
            <v>37384.199999999997</v>
          </cell>
          <cell r="Z282">
            <v>194134739301</v>
          </cell>
          <cell r="AA282" t="str">
            <v>WELLS FARGO</v>
          </cell>
        </row>
        <row r="283">
          <cell r="P283" t="str">
            <v>LLA</v>
          </cell>
          <cell r="Q283" t="str">
            <v>59</v>
          </cell>
          <cell r="R283" t="str">
            <v>11801</v>
          </cell>
          <cell r="S283" t="str">
            <v>260LLA5911801</v>
          </cell>
          <cell r="U283" t="str">
            <v>EXTRAMURAL PEDIATRIC</v>
          </cell>
          <cell r="V283">
            <v>2555</v>
          </cell>
          <cell r="W283">
            <v>25</v>
          </cell>
          <cell r="X283">
            <v>55</v>
          </cell>
          <cell r="Y283">
            <v>14579.83</v>
          </cell>
          <cell r="Z283" t="str">
            <v>1000B9654101</v>
          </cell>
          <cell r="AA283" t="str">
            <v>FEDERAL RESERVE BANK OF R</v>
          </cell>
        </row>
        <row r="284">
          <cell r="P284" t="str">
            <v>LLA</v>
          </cell>
          <cell r="Q284" t="str">
            <v>59</v>
          </cell>
          <cell r="R284" t="str">
            <v>11901</v>
          </cell>
          <cell r="S284" t="str">
            <v>260LLA5911901</v>
          </cell>
          <cell r="U284" t="str">
            <v>EXTRAMURAL PEDIATRIC</v>
          </cell>
          <cell r="V284">
            <v>2555</v>
          </cell>
          <cell r="W284">
            <v>25</v>
          </cell>
          <cell r="X284">
            <v>55</v>
          </cell>
          <cell r="Y284">
            <v>9946.76</v>
          </cell>
          <cell r="Z284">
            <v>152097427107</v>
          </cell>
          <cell r="AA284" t="str">
            <v>LOAN SERVICING CENTER OF</v>
          </cell>
        </row>
        <row r="285">
          <cell r="P285" t="str">
            <v>LLA</v>
          </cell>
          <cell r="Q285" t="str">
            <v>59</v>
          </cell>
          <cell r="R285" t="str">
            <v>12001</v>
          </cell>
          <cell r="S285" t="str">
            <v>260LLA5912001</v>
          </cell>
          <cell r="U285" t="str">
            <v>EXTRAMURAL PEDIATRIC</v>
          </cell>
          <cell r="V285">
            <v>2555</v>
          </cell>
          <cell r="W285">
            <v>25</v>
          </cell>
          <cell r="X285">
            <v>55</v>
          </cell>
          <cell r="Y285">
            <v>3879.23</v>
          </cell>
          <cell r="Z285" t="str">
            <v>1000B9654101</v>
          </cell>
          <cell r="AA285" t="str">
            <v>FEDERAL RESERVE BANK OF R</v>
          </cell>
        </row>
        <row r="286">
          <cell r="P286" t="str">
            <v>LLA</v>
          </cell>
          <cell r="Q286" t="str">
            <v>59</v>
          </cell>
          <cell r="R286" t="str">
            <v>12101</v>
          </cell>
          <cell r="S286" t="str">
            <v>260LLA5912101</v>
          </cell>
          <cell r="U286" t="str">
            <v>EXTRAMURAL PEDIATRIC</v>
          </cell>
          <cell r="V286">
            <v>2555</v>
          </cell>
          <cell r="W286">
            <v>25</v>
          </cell>
          <cell r="X286">
            <v>55</v>
          </cell>
          <cell r="Y286">
            <v>4382.57</v>
          </cell>
          <cell r="Z286">
            <v>152097427107</v>
          </cell>
          <cell r="AA286" t="str">
            <v>LOAN SERVICING CENTER OF</v>
          </cell>
        </row>
        <row r="287">
          <cell r="P287" t="str">
            <v>LLA</v>
          </cell>
          <cell r="Q287" t="str">
            <v>59</v>
          </cell>
          <cell r="R287" t="str">
            <v>12201</v>
          </cell>
          <cell r="S287" t="str">
            <v>260LLA5912201</v>
          </cell>
          <cell r="U287" t="str">
            <v>EXTRAMURAL PEDIATRIC</v>
          </cell>
          <cell r="V287">
            <v>2555</v>
          </cell>
          <cell r="W287">
            <v>25</v>
          </cell>
          <cell r="X287">
            <v>55</v>
          </cell>
          <cell r="Y287">
            <v>1709.2</v>
          </cell>
          <cell r="Z287" t="str">
            <v>1000B9654101</v>
          </cell>
          <cell r="AA287" t="str">
            <v>FEDERAL RESERVE BANK OF R</v>
          </cell>
        </row>
        <row r="288">
          <cell r="P288" t="str">
            <v>LLA</v>
          </cell>
          <cell r="Q288" t="str">
            <v>59</v>
          </cell>
          <cell r="R288" t="str">
            <v>12301</v>
          </cell>
          <cell r="S288" t="str">
            <v>260LLA5912301</v>
          </cell>
          <cell r="U288" t="str">
            <v>EXTRAMURAL PEDIATRIC</v>
          </cell>
          <cell r="V288">
            <v>2555</v>
          </cell>
          <cell r="W288">
            <v>25</v>
          </cell>
          <cell r="X288">
            <v>55</v>
          </cell>
          <cell r="Y288">
            <v>920.39</v>
          </cell>
          <cell r="Z288">
            <v>139199248901</v>
          </cell>
          <cell r="AA288" t="str">
            <v>UNIVERSITY ACCOUNTING SER</v>
          </cell>
        </row>
        <row r="289">
          <cell r="P289" t="str">
            <v>LLA</v>
          </cell>
          <cell r="Q289" t="str">
            <v>59</v>
          </cell>
          <cell r="R289" t="str">
            <v>12401</v>
          </cell>
          <cell r="S289" t="str">
            <v>260LLA5912401</v>
          </cell>
          <cell r="U289" t="str">
            <v>EXTRAMURAL PEDIATRIC</v>
          </cell>
          <cell r="V289">
            <v>2555</v>
          </cell>
          <cell r="W289">
            <v>25</v>
          </cell>
          <cell r="X289">
            <v>55</v>
          </cell>
          <cell r="Y289">
            <v>358.95</v>
          </cell>
          <cell r="Z289" t="str">
            <v>1000B9654101</v>
          </cell>
          <cell r="AA289" t="str">
            <v>FEDERAL RESERVE BANK OF R</v>
          </cell>
        </row>
        <row r="290">
          <cell r="P290" t="str">
            <v>LLA</v>
          </cell>
          <cell r="Q290" t="str">
            <v>59</v>
          </cell>
          <cell r="R290" t="str">
            <v>12501</v>
          </cell>
          <cell r="S290" t="str">
            <v>260LLA5912501</v>
          </cell>
          <cell r="U290" t="str">
            <v>EXTRAMURAL PEDIATRIC</v>
          </cell>
          <cell r="V290">
            <v>2555</v>
          </cell>
          <cell r="W290">
            <v>25</v>
          </cell>
          <cell r="X290">
            <v>55</v>
          </cell>
          <cell r="Y290">
            <v>1157.8499999999999</v>
          </cell>
          <cell r="Z290">
            <v>2065684420</v>
          </cell>
          <cell r="AA290" t="str">
            <v>STANTON CASSANDRA A</v>
          </cell>
        </row>
        <row r="291">
          <cell r="P291" t="str">
            <v>LLA</v>
          </cell>
          <cell r="Q291" t="str">
            <v>59</v>
          </cell>
          <cell r="R291" t="str">
            <v>12601</v>
          </cell>
          <cell r="S291" t="str">
            <v>260LLA5912601</v>
          </cell>
          <cell r="U291" t="str">
            <v>EXTRAMURAL PEDIATRIC</v>
          </cell>
          <cell r="V291">
            <v>2555</v>
          </cell>
          <cell r="W291">
            <v>25</v>
          </cell>
          <cell r="X291">
            <v>55</v>
          </cell>
          <cell r="Y291">
            <v>9255.36</v>
          </cell>
          <cell r="Z291">
            <v>153019918601</v>
          </cell>
          <cell r="AA291" t="str">
            <v>US DEPT OF EDUCATION</v>
          </cell>
        </row>
        <row r="292">
          <cell r="P292" t="str">
            <v>LLA</v>
          </cell>
          <cell r="Q292" t="str">
            <v>59</v>
          </cell>
          <cell r="R292" t="str">
            <v>12701</v>
          </cell>
          <cell r="S292" t="str">
            <v>260LLA5912701</v>
          </cell>
          <cell r="U292" t="str">
            <v>EXTRAMURAL PEDIATRIC</v>
          </cell>
          <cell r="V292">
            <v>2555</v>
          </cell>
          <cell r="W292">
            <v>25</v>
          </cell>
          <cell r="X292">
            <v>55</v>
          </cell>
          <cell r="Y292">
            <v>3609.59</v>
          </cell>
          <cell r="Z292" t="str">
            <v>1000B9654101</v>
          </cell>
          <cell r="AA292" t="str">
            <v>FEDERAL RESERVE BANK OF R</v>
          </cell>
        </row>
        <row r="293">
          <cell r="P293" t="str">
            <v>LLA</v>
          </cell>
          <cell r="Q293" t="str">
            <v>59</v>
          </cell>
          <cell r="R293" t="str">
            <v>12801</v>
          </cell>
          <cell r="S293" t="str">
            <v>260LLA5912801</v>
          </cell>
          <cell r="U293" t="str">
            <v>EXTRAMURAL PEDIATRIC</v>
          </cell>
          <cell r="V293">
            <v>2555</v>
          </cell>
          <cell r="W293">
            <v>25</v>
          </cell>
          <cell r="X293">
            <v>55</v>
          </cell>
          <cell r="Y293">
            <v>496.22</v>
          </cell>
          <cell r="Z293">
            <v>2547751900</v>
          </cell>
          <cell r="AA293" t="str">
            <v>SWEET-CORDERO ERIC A</v>
          </cell>
        </row>
        <row r="294">
          <cell r="P294" t="str">
            <v>LLA</v>
          </cell>
          <cell r="Q294" t="str">
            <v>59</v>
          </cell>
          <cell r="R294" t="str">
            <v>12901</v>
          </cell>
          <cell r="S294" t="str">
            <v>260LLA5912901</v>
          </cell>
          <cell r="U294" t="str">
            <v>EXTRAMURAL PEDIATRIC</v>
          </cell>
          <cell r="V294">
            <v>2555</v>
          </cell>
          <cell r="W294">
            <v>25</v>
          </cell>
          <cell r="X294">
            <v>55</v>
          </cell>
          <cell r="Y294">
            <v>3966.56</v>
          </cell>
          <cell r="Z294">
            <v>152097427107</v>
          </cell>
          <cell r="AA294" t="str">
            <v>LOAN SERVICING CENTER OF</v>
          </cell>
        </row>
        <row r="295">
          <cell r="P295" t="str">
            <v>LLA</v>
          </cell>
          <cell r="Q295" t="str">
            <v>59</v>
          </cell>
          <cell r="R295" t="str">
            <v>13001</v>
          </cell>
          <cell r="S295" t="str">
            <v>260LLA5913001</v>
          </cell>
          <cell r="U295" t="str">
            <v>EXTRAMURAL PEDIATRIC</v>
          </cell>
          <cell r="V295">
            <v>2555</v>
          </cell>
          <cell r="W295">
            <v>25</v>
          </cell>
          <cell r="X295">
            <v>55</v>
          </cell>
          <cell r="Y295">
            <v>1546.95</v>
          </cell>
          <cell r="Z295" t="str">
            <v>1000B9654101</v>
          </cell>
          <cell r="AA295" t="str">
            <v>FEDERAL RESERVE BANK OF R</v>
          </cell>
        </row>
        <row r="296">
          <cell r="P296" t="str">
            <v>LLA</v>
          </cell>
          <cell r="Q296" t="str">
            <v>59</v>
          </cell>
          <cell r="R296" t="str">
            <v>13101</v>
          </cell>
          <cell r="S296" t="str">
            <v>260LLA5913101</v>
          </cell>
          <cell r="U296" t="str">
            <v>EXTRAMURAL PEDIATRIC</v>
          </cell>
          <cell r="V296">
            <v>2555</v>
          </cell>
          <cell r="W296">
            <v>25</v>
          </cell>
          <cell r="X296">
            <v>55</v>
          </cell>
          <cell r="Y296">
            <v>1117.3</v>
          </cell>
          <cell r="Z296">
            <v>2067703075</v>
          </cell>
          <cell r="AA296" t="str">
            <v>SYMONS HEATHER</v>
          </cell>
        </row>
        <row r="297">
          <cell r="P297" t="str">
            <v>LLA</v>
          </cell>
          <cell r="Q297" t="str">
            <v>59</v>
          </cell>
          <cell r="R297" t="str">
            <v>13201</v>
          </cell>
          <cell r="S297" t="str">
            <v>260LLA5913201</v>
          </cell>
          <cell r="U297" t="str">
            <v>EXTRAMURAL PEDIATRIC</v>
          </cell>
          <cell r="V297">
            <v>2555</v>
          </cell>
          <cell r="W297">
            <v>25</v>
          </cell>
          <cell r="X297">
            <v>55</v>
          </cell>
          <cell r="Y297">
            <v>8931.2800000000007</v>
          </cell>
          <cell r="Z297">
            <v>194134739301</v>
          </cell>
          <cell r="AA297" t="str">
            <v>WELLS FARGO</v>
          </cell>
        </row>
        <row r="298">
          <cell r="P298" t="str">
            <v>LLA</v>
          </cell>
          <cell r="Q298" t="str">
            <v>59</v>
          </cell>
          <cell r="R298" t="str">
            <v>13301</v>
          </cell>
          <cell r="S298" t="str">
            <v>260LLA5913301</v>
          </cell>
          <cell r="U298" t="str">
            <v>EXTRAMURAL PEDIATRIC</v>
          </cell>
          <cell r="V298">
            <v>2555</v>
          </cell>
          <cell r="W298">
            <v>25</v>
          </cell>
          <cell r="X298">
            <v>55</v>
          </cell>
          <cell r="Y298">
            <v>3483.19</v>
          </cell>
          <cell r="Z298" t="str">
            <v>1000B9654101</v>
          </cell>
          <cell r="AA298" t="str">
            <v>FEDERAL RESERVE BANK OF R</v>
          </cell>
        </row>
        <row r="299">
          <cell r="P299" t="str">
            <v>LLA</v>
          </cell>
          <cell r="Q299" t="str">
            <v>59</v>
          </cell>
          <cell r="R299" t="str">
            <v>13401</v>
          </cell>
          <cell r="S299" t="str">
            <v>260LLA5913401</v>
          </cell>
          <cell r="U299" t="str">
            <v>EXTRAMURAL PEDIATRIC</v>
          </cell>
          <cell r="V299">
            <v>2555</v>
          </cell>
          <cell r="W299">
            <v>25</v>
          </cell>
          <cell r="X299">
            <v>55</v>
          </cell>
          <cell r="Y299">
            <v>873.1</v>
          </cell>
          <cell r="Z299">
            <v>2231397500</v>
          </cell>
          <cell r="AA299" t="str">
            <v>TAYLOR LLOYD A</v>
          </cell>
        </row>
        <row r="300">
          <cell r="P300" t="str">
            <v>LLA</v>
          </cell>
          <cell r="Q300" t="str">
            <v>59</v>
          </cell>
          <cell r="R300" t="str">
            <v>13501</v>
          </cell>
          <cell r="S300" t="str">
            <v>260LLA5913501</v>
          </cell>
          <cell r="U300" t="str">
            <v>EXTRAMURAL PEDIATRIC</v>
          </cell>
          <cell r="V300">
            <v>2555</v>
          </cell>
          <cell r="W300">
            <v>25</v>
          </cell>
          <cell r="X300">
            <v>55</v>
          </cell>
          <cell r="Y300">
            <v>6979.24</v>
          </cell>
          <cell r="Z300">
            <v>153019918601</v>
          </cell>
          <cell r="AA300" t="str">
            <v>US DEPT OF EDUCATION</v>
          </cell>
        </row>
        <row r="301">
          <cell r="P301" t="str">
            <v>LLA</v>
          </cell>
          <cell r="Q301" t="str">
            <v>59</v>
          </cell>
          <cell r="R301" t="str">
            <v>13601</v>
          </cell>
          <cell r="S301" t="str">
            <v>260LLA5913601</v>
          </cell>
          <cell r="U301" t="str">
            <v>EXTRAMURAL PEDIATRIC</v>
          </cell>
          <cell r="V301">
            <v>2555</v>
          </cell>
          <cell r="W301">
            <v>25</v>
          </cell>
          <cell r="X301">
            <v>55</v>
          </cell>
          <cell r="Y301">
            <v>2721.9</v>
          </cell>
          <cell r="Z301" t="str">
            <v>1000B9654101</v>
          </cell>
          <cell r="AA301" t="str">
            <v>FEDERAL RESERVE BANK OF R</v>
          </cell>
        </row>
        <row r="302">
          <cell r="P302" t="str">
            <v>LLA</v>
          </cell>
          <cell r="Q302" t="str">
            <v>59</v>
          </cell>
          <cell r="R302" t="str">
            <v>13701</v>
          </cell>
          <cell r="S302" t="str">
            <v>260LLA5913701</v>
          </cell>
          <cell r="U302" t="str">
            <v>EXTRAMURAL PEDIATRIC</v>
          </cell>
          <cell r="V302">
            <v>2555</v>
          </cell>
          <cell r="W302">
            <v>25</v>
          </cell>
          <cell r="X302">
            <v>55</v>
          </cell>
          <cell r="Y302">
            <v>336.47</v>
          </cell>
          <cell r="Z302">
            <v>2047606618</v>
          </cell>
          <cell r="AA302" t="str">
            <v>TERCYAK KEN</v>
          </cell>
        </row>
        <row r="303">
          <cell r="P303" t="str">
            <v>LLA</v>
          </cell>
          <cell r="Q303" t="str">
            <v>59</v>
          </cell>
          <cell r="R303" t="str">
            <v>13801</v>
          </cell>
          <cell r="S303" t="str">
            <v>260LLA5913801</v>
          </cell>
          <cell r="U303" t="str">
            <v>EXTRAMURAL PEDIATRIC</v>
          </cell>
          <cell r="V303">
            <v>2555</v>
          </cell>
          <cell r="W303">
            <v>25</v>
          </cell>
          <cell r="X303">
            <v>55</v>
          </cell>
          <cell r="Y303">
            <v>2689.6</v>
          </cell>
          <cell r="Z303">
            <v>153019918601</v>
          </cell>
          <cell r="AA303" t="str">
            <v>US DEPT OF EDUCATION</v>
          </cell>
        </row>
        <row r="304">
          <cell r="P304" t="str">
            <v>LLA</v>
          </cell>
          <cell r="Q304" t="str">
            <v>59</v>
          </cell>
          <cell r="R304" t="str">
            <v>13901</v>
          </cell>
          <cell r="S304" t="str">
            <v>260LLA5913901</v>
          </cell>
          <cell r="U304" t="str">
            <v>EXTRAMURAL PEDIATRIC</v>
          </cell>
          <cell r="V304">
            <v>2555</v>
          </cell>
          <cell r="W304">
            <v>25</v>
          </cell>
          <cell r="X304">
            <v>55</v>
          </cell>
          <cell r="Y304">
            <v>1048.94</v>
          </cell>
          <cell r="Z304" t="str">
            <v>1000B9654101</v>
          </cell>
          <cell r="AA304" t="str">
            <v>FEDERAL RESERVE BANK OF R</v>
          </cell>
        </row>
        <row r="305">
          <cell r="P305" t="str">
            <v>LLA</v>
          </cell>
          <cell r="Q305" t="str">
            <v>59</v>
          </cell>
          <cell r="R305" t="str">
            <v>14001</v>
          </cell>
          <cell r="S305" t="str">
            <v>260LLA5914001</v>
          </cell>
          <cell r="U305" t="str">
            <v>EXTRAMURAL PEDIATRIC</v>
          </cell>
          <cell r="V305">
            <v>2555</v>
          </cell>
          <cell r="W305">
            <v>25</v>
          </cell>
          <cell r="X305">
            <v>55</v>
          </cell>
          <cell r="Y305">
            <v>4206.04</v>
          </cell>
          <cell r="Z305">
            <v>2028461219</v>
          </cell>
          <cell r="AA305" t="str">
            <v>TURNER CHRISTOPHER D</v>
          </cell>
        </row>
        <row r="306">
          <cell r="P306" t="str">
            <v>LLA</v>
          </cell>
          <cell r="Q306" t="str">
            <v>59</v>
          </cell>
          <cell r="R306" t="str">
            <v>14101</v>
          </cell>
          <cell r="S306" t="str">
            <v>260LLA5914101</v>
          </cell>
          <cell r="U306" t="str">
            <v>EXTRAMURAL PEDIATRIC</v>
          </cell>
          <cell r="V306">
            <v>2555</v>
          </cell>
          <cell r="W306">
            <v>25</v>
          </cell>
          <cell r="X306">
            <v>55</v>
          </cell>
          <cell r="Y306">
            <v>6382.62</v>
          </cell>
          <cell r="Z306">
            <v>152097427107</v>
          </cell>
          <cell r="AA306" t="str">
            <v>LOAN SERVICING CENTER OF</v>
          </cell>
        </row>
        <row r="307">
          <cell r="P307" t="str">
            <v>LLA</v>
          </cell>
          <cell r="Q307" t="str">
            <v>59</v>
          </cell>
          <cell r="R307" t="str">
            <v>14201</v>
          </cell>
          <cell r="S307" t="str">
            <v>260LLA5914201</v>
          </cell>
          <cell r="U307" t="str">
            <v>EXTRAMURAL PEDIATRIC</v>
          </cell>
          <cell r="V307">
            <v>2555</v>
          </cell>
          <cell r="W307">
            <v>25</v>
          </cell>
          <cell r="X307">
            <v>55</v>
          </cell>
          <cell r="Y307">
            <v>2489.2199999999998</v>
          </cell>
          <cell r="Z307" t="str">
            <v>1000B9654101</v>
          </cell>
          <cell r="AA307" t="str">
            <v>FEDERAL RESERVE BANK OF R</v>
          </cell>
        </row>
        <row r="308">
          <cell r="P308" t="str">
            <v>LLA</v>
          </cell>
          <cell r="Q308" t="str">
            <v>59</v>
          </cell>
          <cell r="R308" t="str">
            <v>14301</v>
          </cell>
          <cell r="S308" t="str">
            <v>260LLA5914301</v>
          </cell>
          <cell r="U308" t="str">
            <v>EXTRAMURAL PEDIATRIC</v>
          </cell>
          <cell r="V308">
            <v>2555</v>
          </cell>
          <cell r="W308">
            <v>25</v>
          </cell>
          <cell r="X308">
            <v>55</v>
          </cell>
          <cell r="Y308">
            <v>2645.6</v>
          </cell>
          <cell r="Z308">
            <v>152097427107</v>
          </cell>
          <cell r="AA308" t="str">
            <v>LOAN SERVICING CENTER OF</v>
          </cell>
        </row>
        <row r="309">
          <cell r="P309" t="str">
            <v>LLA</v>
          </cell>
          <cell r="Q309" t="str">
            <v>59</v>
          </cell>
          <cell r="R309" t="str">
            <v>14401</v>
          </cell>
          <cell r="S309" t="str">
            <v>260LLA5914401</v>
          </cell>
          <cell r="U309" t="str">
            <v>EXTRAMURAL PEDIATRIC</v>
          </cell>
          <cell r="V309">
            <v>2555</v>
          </cell>
          <cell r="W309">
            <v>25</v>
          </cell>
          <cell r="X309">
            <v>55</v>
          </cell>
          <cell r="Y309">
            <v>1031.78</v>
          </cell>
          <cell r="Z309" t="str">
            <v>1000B9654101</v>
          </cell>
          <cell r="AA309" t="str">
            <v>FEDERAL RESERVE BANK OF R</v>
          </cell>
        </row>
        <row r="310">
          <cell r="P310" t="str">
            <v>LLA</v>
          </cell>
          <cell r="Q310" t="str">
            <v>59</v>
          </cell>
          <cell r="R310" t="str">
            <v>14501</v>
          </cell>
          <cell r="S310" t="str">
            <v>260LLA5914501</v>
          </cell>
          <cell r="U310" t="str">
            <v>EXTRAMURAL PEDIATRIC</v>
          </cell>
          <cell r="V310">
            <v>2555</v>
          </cell>
          <cell r="W310">
            <v>25</v>
          </cell>
          <cell r="X310">
            <v>55</v>
          </cell>
          <cell r="Y310">
            <v>2022.73</v>
          </cell>
          <cell r="Z310">
            <v>2028461219</v>
          </cell>
          <cell r="AA310" t="str">
            <v>TURNER CHRISTOPHER D</v>
          </cell>
        </row>
        <row r="311">
          <cell r="P311" t="str">
            <v>LLA</v>
          </cell>
          <cell r="Q311" t="str">
            <v>59</v>
          </cell>
          <cell r="R311" t="str">
            <v>14601</v>
          </cell>
          <cell r="S311" t="str">
            <v>260LLA5914601</v>
          </cell>
          <cell r="U311" t="str">
            <v>EXTRAMURAL PEDIATRIC</v>
          </cell>
          <cell r="V311">
            <v>2555</v>
          </cell>
          <cell r="W311">
            <v>25</v>
          </cell>
          <cell r="X311">
            <v>55</v>
          </cell>
          <cell r="Y311">
            <v>788.86</v>
          </cell>
          <cell r="Z311" t="str">
            <v>1000B9654101</v>
          </cell>
          <cell r="AA311" t="str">
            <v>FEDERAL RESERVE BANK OF R</v>
          </cell>
        </row>
        <row r="312">
          <cell r="P312" t="str">
            <v>LLA</v>
          </cell>
          <cell r="Q312" t="str">
            <v>59</v>
          </cell>
          <cell r="R312" t="str">
            <v>14701</v>
          </cell>
          <cell r="S312" t="str">
            <v>260LLA5914701</v>
          </cell>
          <cell r="U312" t="str">
            <v>EXTRAMURAL PEDIATRIC</v>
          </cell>
          <cell r="V312">
            <v>2555</v>
          </cell>
          <cell r="W312">
            <v>25</v>
          </cell>
          <cell r="X312">
            <v>55</v>
          </cell>
          <cell r="Y312">
            <v>22651.25</v>
          </cell>
          <cell r="Z312">
            <v>152097427107</v>
          </cell>
          <cell r="AA312" t="str">
            <v>LOAN SERVICING CENTER OF</v>
          </cell>
        </row>
        <row r="313">
          <cell r="P313" t="str">
            <v>LLA</v>
          </cell>
          <cell r="Q313" t="str">
            <v>59</v>
          </cell>
          <cell r="R313" t="str">
            <v>14801</v>
          </cell>
          <cell r="S313" t="str">
            <v>260LLA5914801</v>
          </cell>
          <cell r="U313" t="str">
            <v>EXTRAMURAL PEDIATRIC</v>
          </cell>
          <cell r="V313">
            <v>2555</v>
          </cell>
          <cell r="W313">
            <v>25</v>
          </cell>
          <cell r="X313">
            <v>55</v>
          </cell>
          <cell r="Y313">
            <v>8833.98</v>
          </cell>
          <cell r="Z313" t="str">
            <v>1000B9654101</v>
          </cell>
          <cell r="AA313" t="str">
            <v>FEDERAL RESERVE BANK OF R</v>
          </cell>
        </row>
        <row r="314">
          <cell r="P314" t="str">
            <v>LLA</v>
          </cell>
          <cell r="Q314" t="str">
            <v>59</v>
          </cell>
          <cell r="R314" t="str">
            <v>14901</v>
          </cell>
          <cell r="S314" t="str">
            <v>260LLA5914901</v>
          </cell>
          <cell r="U314" t="str">
            <v>EXTRAMURAL PEDIATRIC</v>
          </cell>
          <cell r="V314">
            <v>2555</v>
          </cell>
          <cell r="W314">
            <v>25</v>
          </cell>
          <cell r="X314">
            <v>55</v>
          </cell>
          <cell r="Y314">
            <v>2635.84</v>
          </cell>
          <cell r="Z314">
            <v>2480641240</v>
          </cell>
          <cell r="AA314" t="str">
            <v>WETMORE CYNTHIA J</v>
          </cell>
        </row>
        <row r="315">
          <cell r="P315" t="str">
            <v>LLA</v>
          </cell>
          <cell r="Q315" t="str">
            <v>59</v>
          </cell>
          <cell r="R315" t="str">
            <v>15001</v>
          </cell>
          <cell r="S315" t="str">
            <v>260LLA5915001</v>
          </cell>
          <cell r="U315" t="str">
            <v>EXTRAMURAL PEDIATRIC</v>
          </cell>
          <cell r="V315">
            <v>2555</v>
          </cell>
          <cell r="W315">
            <v>25</v>
          </cell>
          <cell r="X315">
            <v>55</v>
          </cell>
          <cell r="Y315">
            <v>21390.27</v>
          </cell>
          <cell r="Z315">
            <v>123169336201</v>
          </cell>
          <cell r="AA315" t="str">
            <v>AMERICAN EDUCATION SERVIC</v>
          </cell>
        </row>
        <row r="316">
          <cell r="P316" t="str">
            <v>LLA</v>
          </cell>
          <cell r="Q316" t="str">
            <v>59</v>
          </cell>
          <cell r="R316" t="str">
            <v>15101</v>
          </cell>
          <cell r="S316" t="str">
            <v>260LLA5915101</v>
          </cell>
          <cell r="U316" t="str">
            <v>EXTRAMURAL PEDIATRIC</v>
          </cell>
          <cell r="V316">
            <v>2555</v>
          </cell>
          <cell r="W316">
            <v>25</v>
          </cell>
          <cell r="X316">
            <v>55</v>
          </cell>
          <cell r="Y316">
            <v>8342.2000000000007</v>
          </cell>
          <cell r="Z316" t="str">
            <v>1000B9654101</v>
          </cell>
          <cell r="AA316" t="str">
            <v>FEDERAL RESERVE BANK OF R</v>
          </cell>
        </row>
        <row r="317">
          <cell r="P317" t="str">
            <v>LLA</v>
          </cell>
          <cell r="Q317" t="str">
            <v>59</v>
          </cell>
          <cell r="R317" t="str">
            <v>15201</v>
          </cell>
          <cell r="S317" t="str">
            <v>260LLA5915201</v>
          </cell>
          <cell r="U317" t="str">
            <v>EXTRAMURAL PEDIATRIC</v>
          </cell>
          <cell r="V317">
            <v>2555</v>
          </cell>
          <cell r="W317">
            <v>25</v>
          </cell>
          <cell r="X317">
            <v>55</v>
          </cell>
          <cell r="Y317">
            <v>8757</v>
          </cell>
          <cell r="Z317">
            <v>2123609159</v>
          </cell>
          <cell r="AA317" t="str">
            <v>WHITE RICHARD</v>
          </cell>
        </row>
        <row r="318">
          <cell r="P318" t="str">
            <v>LLA</v>
          </cell>
          <cell r="Q318" t="str">
            <v>59</v>
          </cell>
          <cell r="R318" t="str">
            <v>15301</v>
          </cell>
          <cell r="S318" t="str">
            <v>260LLA5915301</v>
          </cell>
          <cell r="U318" t="str">
            <v>EXTRAMURAL PEDIATRIC</v>
          </cell>
          <cell r="V318">
            <v>2555</v>
          </cell>
          <cell r="W318">
            <v>25</v>
          </cell>
          <cell r="X318">
            <v>55</v>
          </cell>
          <cell r="Y318">
            <v>70000</v>
          </cell>
          <cell r="Z318">
            <v>153019918601</v>
          </cell>
          <cell r="AA318" t="str">
            <v>US DEPT OF EDUCATION</v>
          </cell>
        </row>
        <row r="319">
          <cell r="P319" t="str">
            <v>LLA</v>
          </cell>
          <cell r="Q319" t="str">
            <v>59</v>
          </cell>
          <cell r="R319" t="str">
            <v>15401</v>
          </cell>
          <cell r="S319" t="str">
            <v>260LLA5915401</v>
          </cell>
          <cell r="U319" t="str">
            <v>EXTRAMURAL PEDIATRIC</v>
          </cell>
          <cell r="V319">
            <v>2555</v>
          </cell>
          <cell r="W319">
            <v>25</v>
          </cell>
          <cell r="X319">
            <v>55</v>
          </cell>
          <cell r="Y319">
            <v>27300</v>
          </cell>
          <cell r="Z319" t="str">
            <v>1000B9654101</v>
          </cell>
          <cell r="AA319" t="str">
            <v>FEDERAL RESERVE BANK OF R</v>
          </cell>
        </row>
        <row r="320">
          <cell r="P320" t="str">
            <v>LLA</v>
          </cell>
          <cell r="Q320" t="str">
            <v>59</v>
          </cell>
          <cell r="R320" t="str">
            <v>15501</v>
          </cell>
          <cell r="S320" t="str">
            <v>260LLA5915501</v>
          </cell>
          <cell r="U320" t="str">
            <v>EXTRAMURAL PEDIATRIC</v>
          </cell>
          <cell r="V320">
            <v>2555</v>
          </cell>
          <cell r="W320">
            <v>25</v>
          </cell>
          <cell r="X320">
            <v>55</v>
          </cell>
          <cell r="Y320">
            <v>3292.41</v>
          </cell>
          <cell r="Z320">
            <v>2231191414</v>
          </cell>
          <cell r="AA320" t="str">
            <v>YOCK TORUNN I</v>
          </cell>
        </row>
        <row r="321">
          <cell r="P321" t="str">
            <v>LLA</v>
          </cell>
          <cell r="Q321" t="str">
            <v>59</v>
          </cell>
          <cell r="R321" t="str">
            <v>15601</v>
          </cell>
          <cell r="S321" t="str">
            <v>260LLA5915601</v>
          </cell>
          <cell r="U321" t="str">
            <v>EXTRAMURAL PEDIATRIC</v>
          </cell>
          <cell r="V321">
            <v>2555</v>
          </cell>
          <cell r="W321">
            <v>25</v>
          </cell>
          <cell r="X321">
            <v>55</v>
          </cell>
          <cell r="Y321">
            <v>106.08</v>
          </cell>
          <cell r="Z321">
            <v>104210358060</v>
          </cell>
          <cell r="AA321" t="str">
            <v>HARVARD UNIV</v>
          </cell>
        </row>
        <row r="322">
          <cell r="P322" t="str">
            <v>LLA</v>
          </cell>
          <cell r="Q322" t="str">
            <v>59</v>
          </cell>
          <cell r="R322" t="str">
            <v>15701</v>
          </cell>
          <cell r="S322" t="str">
            <v>260LLA5915701</v>
          </cell>
          <cell r="U322" t="str">
            <v>EXTRAMURAL PEDIATRIC</v>
          </cell>
          <cell r="V322">
            <v>2555</v>
          </cell>
          <cell r="W322">
            <v>25</v>
          </cell>
          <cell r="X322">
            <v>55</v>
          </cell>
          <cell r="Y322">
            <v>41.37</v>
          </cell>
          <cell r="Z322" t="str">
            <v>1000B9654101</v>
          </cell>
          <cell r="AA322" t="str">
            <v>FEDERAL RESERVE BANK OF R</v>
          </cell>
        </row>
        <row r="323">
          <cell r="P323" t="str">
            <v>LLA</v>
          </cell>
          <cell r="Q323" t="str">
            <v>59</v>
          </cell>
          <cell r="R323" t="str">
            <v>15801</v>
          </cell>
          <cell r="S323" t="str">
            <v>260LLA5915801</v>
          </cell>
          <cell r="U323" t="str">
            <v>EXTRAMURAL PEDIATRIC</v>
          </cell>
          <cell r="V323">
            <v>2555</v>
          </cell>
          <cell r="W323">
            <v>25</v>
          </cell>
          <cell r="X323">
            <v>55</v>
          </cell>
          <cell r="Y323">
            <v>6473.47</v>
          </cell>
          <cell r="Z323">
            <v>153019918601</v>
          </cell>
          <cell r="AA323" t="str">
            <v>US DEPT OF EDUCATION</v>
          </cell>
        </row>
        <row r="324">
          <cell r="P324" t="str">
            <v>LLA</v>
          </cell>
          <cell r="Q324" t="str">
            <v>59</v>
          </cell>
          <cell r="R324" t="str">
            <v>15901</v>
          </cell>
          <cell r="S324" t="str">
            <v>260LLA5915901</v>
          </cell>
          <cell r="U324" t="str">
            <v>EXTRAMURAL PEDIATRIC</v>
          </cell>
          <cell r="V324">
            <v>2555</v>
          </cell>
          <cell r="W324">
            <v>25</v>
          </cell>
          <cell r="X324">
            <v>55</v>
          </cell>
          <cell r="Y324">
            <v>2524.65</v>
          </cell>
          <cell r="Z324" t="str">
            <v>1000B9654101</v>
          </cell>
          <cell r="AA324" t="str">
            <v>FEDERAL RESERVE BANK OF R</v>
          </cell>
        </row>
        <row r="325">
          <cell r="P325" t="str">
            <v>LLA</v>
          </cell>
          <cell r="Q325" t="str">
            <v>59</v>
          </cell>
          <cell r="R325" t="str">
            <v>16001</v>
          </cell>
          <cell r="S325" t="str">
            <v>260LLA5916001</v>
          </cell>
          <cell r="U325" t="str">
            <v>EXTRAMURAL PEDIATRIC</v>
          </cell>
          <cell r="V325">
            <v>2555</v>
          </cell>
          <cell r="W325">
            <v>25</v>
          </cell>
          <cell r="X325">
            <v>55</v>
          </cell>
          <cell r="Y325">
            <v>19738.650000000001</v>
          </cell>
          <cell r="Z325">
            <v>153019918601</v>
          </cell>
          <cell r="AA325" t="str">
            <v>US DEPT OF EDUCATION</v>
          </cell>
        </row>
        <row r="326">
          <cell r="P326" t="str">
            <v>LLA</v>
          </cell>
          <cell r="Q326" t="str">
            <v>59</v>
          </cell>
          <cell r="R326" t="str">
            <v>16101</v>
          </cell>
          <cell r="S326" t="str">
            <v>260LLA5916101</v>
          </cell>
          <cell r="U326" t="str">
            <v>EXTRAMURAL PEDIATRIC</v>
          </cell>
          <cell r="V326">
            <v>2555</v>
          </cell>
          <cell r="W326">
            <v>25</v>
          </cell>
          <cell r="X326">
            <v>55</v>
          </cell>
          <cell r="Y326">
            <v>7698.07</v>
          </cell>
          <cell r="Z326" t="str">
            <v>1000B9654101</v>
          </cell>
          <cell r="AA326" t="str">
            <v>FEDERAL RESERVE BANK OF R</v>
          </cell>
        </row>
        <row r="327">
          <cell r="P327" t="str">
            <v>LLA</v>
          </cell>
          <cell r="Q327" t="str">
            <v>59</v>
          </cell>
          <cell r="R327" t="str">
            <v>16201</v>
          </cell>
          <cell r="S327" t="str">
            <v>260LLA5916201</v>
          </cell>
          <cell r="U327" t="str">
            <v>EXTRAMURAL PEDIATRIC</v>
          </cell>
          <cell r="V327">
            <v>2555</v>
          </cell>
          <cell r="W327">
            <v>25</v>
          </cell>
          <cell r="X327">
            <v>55</v>
          </cell>
          <cell r="Y327">
            <v>543.64</v>
          </cell>
          <cell r="Z327">
            <v>2568371253</v>
          </cell>
          <cell r="AA327" t="str">
            <v>ZEBRACK BRADLEY J</v>
          </cell>
        </row>
        <row r="328">
          <cell r="P328" t="str">
            <v>LLA</v>
          </cell>
          <cell r="Q328" t="str">
            <v>59</v>
          </cell>
          <cell r="R328" t="str">
            <v>16301</v>
          </cell>
          <cell r="S328" t="str">
            <v>260LLA5916301</v>
          </cell>
          <cell r="U328" t="str">
            <v>EXTRAMURAL PEDIATRIC</v>
          </cell>
          <cell r="V328">
            <v>2555</v>
          </cell>
          <cell r="W328">
            <v>25</v>
          </cell>
          <cell r="X328">
            <v>55</v>
          </cell>
          <cell r="Y328">
            <v>4345.6400000000003</v>
          </cell>
          <cell r="Z328">
            <v>152097427107</v>
          </cell>
          <cell r="AA328" t="str">
            <v>LOAN SERVICING CENTER OF</v>
          </cell>
        </row>
        <row r="329">
          <cell r="P329" t="str">
            <v>LLA</v>
          </cell>
          <cell r="Q329" t="str">
            <v>59</v>
          </cell>
          <cell r="R329" t="str">
            <v>16401</v>
          </cell>
          <cell r="S329" t="str">
            <v>260LLA5916401</v>
          </cell>
          <cell r="U329" t="str">
            <v>EXTRAMURAL PEDIATRIC</v>
          </cell>
          <cell r="V329">
            <v>2555</v>
          </cell>
          <cell r="W329">
            <v>25</v>
          </cell>
          <cell r="X329">
            <v>55</v>
          </cell>
          <cell r="Y329">
            <v>1694.79</v>
          </cell>
          <cell r="Z329" t="str">
            <v>1000B9654101</v>
          </cell>
          <cell r="AA329" t="str">
            <v>FEDERAL RESERVE BANK OF R</v>
          </cell>
        </row>
        <row r="330">
          <cell r="P330" t="str">
            <v>LLA</v>
          </cell>
          <cell r="Q330" t="str">
            <v>59</v>
          </cell>
          <cell r="R330" t="str">
            <v>21901</v>
          </cell>
          <cell r="S330" t="str">
            <v>260LLA5921901</v>
          </cell>
          <cell r="T330">
            <v>129</v>
          </cell>
          <cell r="U330" t="str">
            <v>EXTRAMURAL CLINICAL</v>
          </cell>
          <cell r="V330">
            <v>2555</v>
          </cell>
          <cell r="W330">
            <v>25</v>
          </cell>
          <cell r="X330">
            <v>55</v>
          </cell>
          <cell r="Y330">
            <v>48729.84</v>
          </cell>
          <cell r="Z330">
            <v>139109039401</v>
          </cell>
          <cell r="AA330" t="str">
            <v>GREAT LAKES HIGHER EDUCAT</v>
          </cell>
        </row>
        <row r="331">
          <cell r="P331" t="str">
            <v>LLA</v>
          </cell>
          <cell r="Q331" t="str">
            <v>59</v>
          </cell>
          <cell r="R331" t="str">
            <v>22001</v>
          </cell>
          <cell r="S331" t="str">
            <v>260LLA5922001</v>
          </cell>
          <cell r="U331" t="str">
            <v>EXTRAMURAL CLINICAL</v>
          </cell>
          <cell r="V331">
            <v>2555</v>
          </cell>
          <cell r="W331">
            <v>25</v>
          </cell>
          <cell r="X331">
            <v>55</v>
          </cell>
          <cell r="Y331">
            <v>19004.63</v>
          </cell>
          <cell r="Z331" t="str">
            <v>1000B9654101</v>
          </cell>
          <cell r="AA331" t="str">
            <v>FEDERAL RESERVE BANK OF R</v>
          </cell>
        </row>
        <row r="332">
          <cell r="P332" t="str">
            <v>LLA</v>
          </cell>
          <cell r="Q332" t="str">
            <v>59</v>
          </cell>
          <cell r="R332" t="str">
            <v>22101</v>
          </cell>
          <cell r="S332" t="str">
            <v>260LLA5922101</v>
          </cell>
          <cell r="U332" t="str">
            <v>EXTRAMURAL CLINICAL</v>
          </cell>
          <cell r="V332">
            <v>2555</v>
          </cell>
          <cell r="W332">
            <v>25</v>
          </cell>
          <cell r="X332">
            <v>55</v>
          </cell>
          <cell r="Y332">
            <v>1191.01</v>
          </cell>
          <cell r="Z332">
            <v>2590225791</v>
          </cell>
          <cell r="AA332" t="str">
            <v>ABERNETHY AMY P</v>
          </cell>
        </row>
        <row r="333">
          <cell r="P333" t="str">
            <v>LLA</v>
          </cell>
          <cell r="Q333" t="str">
            <v>59</v>
          </cell>
          <cell r="R333" t="str">
            <v>22201</v>
          </cell>
          <cell r="S333" t="str">
            <v>260LLA5922201</v>
          </cell>
          <cell r="U333" t="str">
            <v>EXTRAMURAL CLINICAL</v>
          </cell>
          <cell r="V333">
            <v>2555</v>
          </cell>
          <cell r="W333">
            <v>25</v>
          </cell>
          <cell r="X333">
            <v>55</v>
          </cell>
          <cell r="Y333">
            <v>9520.48</v>
          </cell>
          <cell r="Z333">
            <v>152097427107</v>
          </cell>
          <cell r="AA333" t="str">
            <v>LOAN SERVICING CENTER OF</v>
          </cell>
        </row>
        <row r="334">
          <cell r="P334" t="str">
            <v>LLA</v>
          </cell>
          <cell r="Q334" t="str">
            <v>59</v>
          </cell>
          <cell r="R334" t="str">
            <v>22301</v>
          </cell>
          <cell r="S334" t="str">
            <v>260LLA5922301</v>
          </cell>
          <cell r="U334" t="str">
            <v>EXTRAMURAL CLINICAL</v>
          </cell>
          <cell r="V334">
            <v>2555</v>
          </cell>
          <cell r="W334">
            <v>25</v>
          </cell>
          <cell r="X334">
            <v>55</v>
          </cell>
          <cell r="Y334">
            <v>3712.98</v>
          </cell>
          <cell r="Z334" t="str">
            <v>1000B9654101</v>
          </cell>
          <cell r="AA334" t="str">
            <v>FEDERAL RESERVE BANK OF R</v>
          </cell>
        </row>
        <row r="335">
          <cell r="P335" t="str">
            <v>LLA</v>
          </cell>
          <cell r="Q335" t="str">
            <v>59</v>
          </cell>
          <cell r="R335" t="str">
            <v>22401</v>
          </cell>
          <cell r="S335" t="str">
            <v>260LLA5922401</v>
          </cell>
          <cell r="U335" t="str">
            <v>EXTRAMURAL CLINICAL</v>
          </cell>
          <cell r="V335">
            <v>2555</v>
          </cell>
          <cell r="W335">
            <v>25</v>
          </cell>
          <cell r="X335">
            <v>55</v>
          </cell>
          <cell r="Y335">
            <v>8047.77</v>
          </cell>
          <cell r="Z335">
            <v>2128689020</v>
          </cell>
          <cell r="AA335" t="str">
            <v>ADELSON KERIN B</v>
          </cell>
        </row>
        <row r="336">
          <cell r="P336" t="str">
            <v>LLA</v>
          </cell>
          <cell r="Q336" t="str">
            <v>59</v>
          </cell>
          <cell r="R336" t="str">
            <v>22501</v>
          </cell>
          <cell r="S336" t="str">
            <v>260LLA5922501</v>
          </cell>
          <cell r="U336" t="str">
            <v>EXTRAMURAL CLINICAL</v>
          </cell>
          <cell r="V336">
            <v>2555</v>
          </cell>
          <cell r="W336">
            <v>25</v>
          </cell>
          <cell r="X336">
            <v>55</v>
          </cell>
          <cell r="Y336">
            <v>35000</v>
          </cell>
          <cell r="Z336">
            <v>153019918601</v>
          </cell>
          <cell r="AA336" t="str">
            <v>US DEPT OF EDUCATION</v>
          </cell>
        </row>
        <row r="337">
          <cell r="P337" t="str">
            <v>LLA</v>
          </cell>
          <cell r="Q337" t="str">
            <v>59</v>
          </cell>
          <cell r="R337" t="str">
            <v>22601</v>
          </cell>
          <cell r="S337" t="str">
            <v>260LLA5922601</v>
          </cell>
          <cell r="U337" t="str">
            <v>EXTRAMURAL CLINICAL</v>
          </cell>
          <cell r="V337">
            <v>2555</v>
          </cell>
          <cell r="W337">
            <v>25</v>
          </cell>
          <cell r="X337">
            <v>55</v>
          </cell>
          <cell r="Y337">
            <v>13650</v>
          </cell>
          <cell r="Z337" t="str">
            <v>1000B9654101</v>
          </cell>
          <cell r="AA337" t="str">
            <v>FEDERAL RESERVE BANK OF R</v>
          </cell>
        </row>
        <row r="338">
          <cell r="P338" t="str">
            <v>LLA</v>
          </cell>
          <cell r="Q338" t="str">
            <v>59</v>
          </cell>
          <cell r="R338" t="str">
            <v>22701</v>
          </cell>
          <cell r="S338" t="str">
            <v>260LLA5922701</v>
          </cell>
          <cell r="U338" t="str">
            <v>EXTRAMURAL CLINICAL</v>
          </cell>
          <cell r="V338">
            <v>2555</v>
          </cell>
          <cell r="W338">
            <v>25</v>
          </cell>
          <cell r="X338">
            <v>55</v>
          </cell>
          <cell r="Y338">
            <v>12792.85</v>
          </cell>
          <cell r="Z338">
            <v>153019918601</v>
          </cell>
          <cell r="AA338" t="str">
            <v>US DEPT OF EDUCATION</v>
          </cell>
        </row>
        <row r="339">
          <cell r="P339" t="str">
            <v>LLA</v>
          </cell>
          <cell r="Q339" t="str">
            <v>59</v>
          </cell>
          <cell r="R339" t="str">
            <v>22801</v>
          </cell>
          <cell r="S339" t="str">
            <v>260LLA5922801</v>
          </cell>
          <cell r="U339" t="str">
            <v>EXTRAMURAL CLINICAL</v>
          </cell>
          <cell r="V339">
            <v>2555</v>
          </cell>
          <cell r="W339">
            <v>25</v>
          </cell>
          <cell r="X339">
            <v>55</v>
          </cell>
          <cell r="Y339">
            <v>4989.21</v>
          </cell>
          <cell r="Z339" t="str">
            <v>1000B9654101</v>
          </cell>
          <cell r="AA339" t="str">
            <v>FEDERAL RESERVE BANK OF R</v>
          </cell>
        </row>
        <row r="340">
          <cell r="P340" t="str">
            <v>LLA</v>
          </cell>
          <cell r="Q340" t="str">
            <v>59</v>
          </cell>
          <cell r="R340" t="str">
            <v>22901</v>
          </cell>
          <cell r="S340" t="str">
            <v>260LLA5922901</v>
          </cell>
          <cell r="U340" t="str">
            <v>EXTRAMURAL CLINICAL</v>
          </cell>
          <cell r="V340">
            <v>2555</v>
          </cell>
          <cell r="W340">
            <v>25</v>
          </cell>
          <cell r="X340">
            <v>55</v>
          </cell>
          <cell r="Y340">
            <v>9205.16</v>
          </cell>
          <cell r="Z340">
            <v>106064697317</v>
          </cell>
          <cell r="AA340" t="str">
            <v>YALE UNIV</v>
          </cell>
        </row>
        <row r="341">
          <cell r="P341" t="str">
            <v>LLA</v>
          </cell>
          <cell r="Q341" t="str">
            <v>59</v>
          </cell>
          <cell r="R341" t="str">
            <v>23001</v>
          </cell>
          <cell r="S341" t="str">
            <v>260LLA5923001</v>
          </cell>
          <cell r="U341" t="str">
            <v>EXTRAMURAL CLINICAL</v>
          </cell>
          <cell r="V341">
            <v>2555</v>
          </cell>
          <cell r="W341">
            <v>25</v>
          </cell>
          <cell r="X341">
            <v>55</v>
          </cell>
          <cell r="Y341">
            <v>3590.01</v>
          </cell>
          <cell r="Z341" t="str">
            <v>1000B9654101</v>
          </cell>
          <cell r="AA341" t="str">
            <v>FEDERAL RESERVE BANK OF R</v>
          </cell>
        </row>
        <row r="342">
          <cell r="P342" t="str">
            <v>LLA</v>
          </cell>
          <cell r="Q342" t="str">
            <v>59</v>
          </cell>
          <cell r="R342" t="str">
            <v>23101</v>
          </cell>
          <cell r="S342" t="str">
            <v>260LLA5923101</v>
          </cell>
          <cell r="U342" t="str">
            <v>EXTRAMURAL CLINICAL</v>
          </cell>
          <cell r="V342">
            <v>2555</v>
          </cell>
          <cell r="W342">
            <v>25</v>
          </cell>
          <cell r="X342">
            <v>55</v>
          </cell>
          <cell r="Y342">
            <v>7332.67</v>
          </cell>
          <cell r="Z342">
            <v>106064697317</v>
          </cell>
          <cell r="AA342" t="str">
            <v>YALE UNIV</v>
          </cell>
        </row>
        <row r="343">
          <cell r="P343" t="str">
            <v>LLA</v>
          </cell>
          <cell r="Q343" t="str">
            <v>59</v>
          </cell>
          <cell r="R343" t="str">
            <v>23201</v>
          </cell>
          <cell r="S343" t="str">
            <v>260LLA5923201</v>
          </cell>
          <cell r="U343" t="str">
            <v>EXTRAMURAL CLINICAL</v>
          </cell>
          <cell r="V343">
            <v>2555</v>
          </cell>
          <cell r="W343">
            <v>25</v>
          </cell>
          <cell r="X343">
            <v>55</v>
          </cell>
          <cell r="Y343">
            <v>2859.74</v>
          </cell>
          <cell r="Z343" t="str">
            <v>1000B9654101</v>
          </cell>
          <cell r="AA343" t="str">
            <v>FEDERAL RESERVE BANK OF R</v>
          </cell>
        </row>
        <row r="344">
          <cell r="P344" t="str">
            <v>LLA</v>
          </cell>
          <cell r="Q344" t="str">
            <v>59</v>
          </cell>
          <cell r="R344" t="str">
            <v>23301</v>
          </cell>
          <cell r="S344" t="str">
            <v>260LLA5923301</v>
          </cell>
          <cell r="U344" t="str">
            <v>EXTRAMURAL CLINICAL</v>
          </cell>
          <cell r="V344">
            <v>2555</v>
          </cell>
          <cell r="W344">
            <v>25</v>
          </cell>
          <cell r="X344">
            <v>55</v>
          </cell>
          <cell r="Y344">
            <v>4378.5</v>
          </cell>
          <cell r="Z344">
            <v>2167540433</v>
          </cell>
          <cell r="AA344" t="str">
            <v>ALDERFER MELISSA A</v>
          </cell>
        </row>
        <row r="345">
          <cell r="P345" t="str">
            <v>LLA</v>
          </cell>
          <cell r="Q345" t="str">
            <v>59</v>
          </cell>
          <cell r="R345" t="str">
            <v>23401</v>
          </cell>
          <cell r="S345" t="str">
            <v>260LLA5923401</v>
          </cell>
          <cell r="U345" t="str">
            <v>EXTRAMURAL CLINICAL</v>
          </cell>
          <cell r="V345">
            <v>2555</v>
          </cell>
          <cell r="W345">
            <v>25</v>
          </cell>
          <cell r="X345">
            <v>55</v>
          </cell>
          <cell r="Y345">
            <v>35000</v>
          </cell>
          <cell r="Z345">
            <v>123169336201</v>
          </cell>
          <cell r="AA345" t="str">
            <v>AMERICAN EDUCATION SERVIC</v>
          </cell>
        </row>
        <row r="346">
          <cell r="P346" t="str">
            <v>LLA</v>
          </cell>
          <cell r="Q346" t="str">
            <v>59</v>
          </cell>
          <cell r="R346" t="str">
            <v>23501</v>
          </cell>
          <cell r="S346" t="str">
            <v>260LLA5923501</v>
          </cell>
          <cell r="U346" t="str">
            <v>EXTRAMURAL CLINICAL</v>
          </cell>
          <cell r="V346">
            <v>2555</v>
          </cell>
          <cell r="W346">
            <v>25</v>
          </cell>
          <cell r="X346">
            <v>55</v>
          </cell>
          <cell r="Y346">
            <v>13650</v>
          </cell>
          <cell r="Z346" t="str">
            <v>1000B9654101</v>
          </cell>
          <cell r="AA346" t="str">
            <v>FEDERAL RESERVE BANK OF R</v>
          </cell>
        </row>
        <row r="347">
          <cell r="P347" t="str">
            <v>LLA</v>
          </cell>
          <cell r="Q347" t="str">
            <v>59</v>
          </cell>
          <cell r="R347" t="str">
            <v>23601</v>
          </cell>
          <cell r="S347" t="str">
            <v>260LLA5923601</v>
          </cell>
          <cell r="U347" t="str">
            <v>EXTRAMURAL CLINICAL</v>
          </cell>
          <cell r="V347">
            <v>2555</v>
          </cell>
          <cell r="W347">
            <v>25</v>
          </cell>
          <cell r="X347">
            <v>55</v>
          </cell>
          <cell r="Y347">
            <v>1242.6300000000001</v>
          </cell>
          <cell r="Z347">
            <v>2552754908</v>
          </cell>
          <cell r="AA347" t="str">
            <v>ALLEN GREGORY</v>
          </cell>
        </row>
        <row r="348">
          <cell r="P348" t="str">
            <v>LLA</v>
          </cell>
          <cell r="Q348" t="str">
            <v>59</v>
          </cell>
          <cell r="R348" t="str">
            <v>23701</v>
          </cell>
          <cell r="S348" t="str">
            <v>260LLA5923701</v>
          </cell>
          <cell r="U348" t="str">
            <v>EXTRAMURAL CLINICAL</v>
          </cell>
          <cell r="V348">
            <v>2555</v>
          </cell>
          <cell r="W348">
            <v>25</v>
          </cell>
          <cell r="X348">
            <v>55</v>
          </cell>
          <cell r="Y348">
            <v>9933.1200000000008</v>
          </cell>
          <cell r="Z348">
            <v>152097427107</v>
          </cell>
          <cell r="AA348" t="str">
            <v>LOAN SERVICING CENTER OF</v>
          </cell>
        </row>
        <row r="349">
          <cell r="P349" t="str">
            <v>LLA</v>
          </cell>
          <cell r="Q349" t="str">
            <v>59</v>
          </cell>
          <cell r="R349" t="str">
            <v>23801</v>
          </cell>
          <cell r="S349" t="str">
            <v>260LLA5923801</v>
          </cell>
          <cell r="U349" t="str">
            <v>EXTRAMURAL CLINICAL</v>
          </cell>
          <cell r="V349">
            <v>2555</v>
          </cell>
          <cell r="W349">
            <v>25</v>
          </cell>
          <cell r="X349">
            <v>55</v>
          </cell>
          <cell r="Y349">
            <v>3873.91</v>
          </cell>
          <cell r="Z349" t="str">
            <v>1000B9654101</v>
          </cell>
          <cell r="AA349" t="str">
            <v>FEDERAL RESERVE BANK OF R</v>
          </cell>
        </row>
        <row r="350">
          <cell r="P350" t="str">
            <v>LLA</v>
          </cell>
          <cell r="Q350" t="str">
            <v>59</v>
          </cell>
          <cell r="R350" t="str">
            <v>23901</v>
          </cell>
          <cell r="S350" t="str">
            <v>260LLA5923901</v>
          </cell>
          <cell r="U350" t="str">
            <v>EXTRAMURAL CLINICAL</v>
          </cell>
          <cell r="V350">
            <v>2555</v>
          </cell>
          <cell r="W350">
            <v>25</v>
          </cell>
          <cell r="X350">
            <v>55</v>
          </cell>
          <cell r="Y350">
            <v>1882.16</v>
          </cell>
          <cell r="Z350">
            <v>2467678737</v>
          </cell>
          <cell r="AA350" t="str">
            <v>ALUMKAL JOSHI</v>
          </cell>
        </row>
        <row r="351">
          <cell r="P351" t="str">
            <v>LLA</v>
          </cell>
          <cell r="Q351" t="str">
            <v>59</v>
          </cell>
          <cell r="R351" t="str">
            <v>24001</v>
          </cell>
          <cell r="S351" t="str">
            <v>260LLA5924001</v>
          </cell>
          <cell r="U351" t="str">
            <v>EXTRAMURAL CLINICAL</v>
          </cell>
          <cell r="V351">
            <v>2555</v>
          </cell>
          <cell r="W351">
            <v>25</v>
          </cell>
          <cell r="X351">
            <v>55</v>
          </cell>
          <cell r="Y351">
            <v>3156.96</v>
          </cell>
          <cell r="Z351">
            <v>125122277101</v>
          </cell>
          <cell r="AA351" t="str">
            <v>EDUCATIONAL COMPUTER SYST</v>
          </cell>
        </row>
        <row r="352">
          <cell r="P352" t="str">
            <v>LLA</v>
          </cell>
          <cell r="Q352" t="str">
            <v>59</v>
          </cell>
          <cell r="R352" t="str">
            <v>24101</v>
          </cell>
          <cell r="S352" t="str">
            <v>260LLA5924101</v>
          </cell>
          <cell r="U352" t="str">
            <v>EXTRAMURAL CLINICAL</v>
          </cell>
          <cell r="V352">
            <v>2555</v>
          </cell>
          <cell r="W352">
            <v>25</v>
          </cell>
          <cell r="X352">
            <v>55</v>
          </cell>
          <cell r="Y352">
            <v>1231.21</v>
          </cell>
          <cell r="Z352" t="str">
            <v>1000B9654101</v>
          </cell>
          <cell r="AA352" t="str">
            <v>FEDERAL RESERVE BANK OF R</v>
          </cell>
        </row>
        <row r="353">
          <cell r="P353" t="str">
            <v>LLA</v>
          </cell>
          <cell r="Q353" t="str">
            <v>59</v>
          </cell>
          <cell r="R353" t="str">
            <v>24201</v>
          </cell>
          <cell r="S353" t="str">
            <v>260LLA5924201</v>
          </cell>
          <cell r="U353" t="str">
            <v>EXTRAMURAL CLINICAL</v>
          </cell>
          <cell r="V353">
            <v>2555</v>
          </cell>
          <cell r="W353">
            <v>25</v>
          </cell>
          <cell r="X353">
            <v>55</v>
          </cell>
          <cell r="Y353">
            <v>2484.9899999999998</v>
          </cell>
          <cell r="Z353">
            <v>152097427107</v>
          </cell>
          <cell r="AA353" t="str">
            <v>LOAN SERVICING CENTER OF</v>
          </cell>
        </row>
        <row r="354">
          <cell r="P354" t="str">
            <v>LLA</v>
          </cell>
          <cell r="Q354" t="str">
            <v>59</v>
          </cell>
          <cell r="R354" t="str">
            <v>24301</v>
          </cell>
          <cell r="S354" t="str">
            <v>260LLA5924301</v>
          </cell>
          <cell r="U354" t="str">
            <v>EXTRAMURAL CLINICAL</v>
          </cell>
          <cell r="V354">
            <v>2555</v>
          </cell>
          <cell r="W354">
            <v>25</v>
          </cell>
          <cell r="X354">
            <v>55</v>
          </cell>
          <cell r="Y354">
            <v>969.14</v>
          </cell>
          <cell r="Z354" t="str">
            <v>1000B9654101</v>
          </cell>
          <cell r="AA354" t="str">
            <v>FEDERAL RESERVE BANK OF R</v>
          </cell>
        </row>
        <row r="355">
          <cell r="P355" t="str">
            <v>LLA</v>
          </cell>
          <cell r="Q355" t="str">
            <v>59</v>
          </cell>
          <cell r="R355" t="str">
            <v>24401</v>
          </cell>
          <cell r="S355" t="str">
            <v>260LLA5924401</v>
          </cell>
          <cell r="U355" t="str">
            <v>EXTRAMURAL CLINICAL</v>
          </cell>
          <cell r="V355">
            <v>2555</v>
          </cell>
          <cell r="W355">
            <v>25</v>
          </cell>
          <cell r="X355">
            <v>55</v>
          </cell>
          <cell r="Y355">
            <v>9403.25</v>
          </cell>
          <cell r="Z355">
            <v>152097427107</v>
          </cell>
          <cell r="AA355" t="str">
            <v>LOAN SERVICING CENTER OF</v>
          </cell>
        </row>
        <row r="356">
          <cell r="P356" t="str">
            <v>LLA</v>
          </cell>
          <cell r="Q356" t="str">
            <v>59</v>
          </cell>
          <cell r="R356" t="str">
            <v>24501</v>
          </cell>
          <cell r="S356" t="str">
            <v>260LLA5924501</v>
          </cell>
          <cell r="U356" t="str">
            <v>EXTRAMURAL CLINICAL</v>
          </cell>
          <cell r="V356">
            <v>2555</v>
          </cell>
          <cell r="W356">
            <v>25</v>
          </cell>
          <cell r="X356">
            <v>55</v>
          </cell>
          <cell r="Y356">
            <v>3667.26</v>
          </cell>
          <cell r="Z356" t="str">
            <v>1000B9654101</v>
          </cell>
          <cell r="AA356" t="str">
            <v>FEDERAL RESERVE BANK OF R</v>
          </cell>
        </row>
        <row r="357">
          <cell r="P357" t="str">
            <v>LLA</v>
          </cell>
          <cell r="Q357" t="str">
            <v>59</v>
          </cell>
          <cell r="R357" t="str">
            <v>24601</v>
          </cell>
          <cell r="S357" t="str">
            <v>260LLA5924601</v>
          </cell>
          <cell r="U357" t="str">
            <v>EXTRAMURAL CLINICAL</v>
          </cell>
          <cell r="V357">
            <v>2555</v>
          </cell>
          <cell r="W357">
            <v>25</v>
          </cell>
          <cell r="X357">
            <v>55</v>
          </cell>
          <cell r="Y357">
            <v>3205.6</v>
          </cell>
          <cell r="Z357">
            <v>2049785397</v>
          </cell>
          <cell r="AA357" t="str">
            <v>AMARAVADI RAVI</v>
          </cell>
        </row>
        <row r="358">
          <cell r="P358" t="str">
            <v>LLA</v>
          </cell>
          <cell r="Q358" t="str">
            <v>59</v>
          </cell>
          <cell r="R358" t="str">
            <v>24701</v>
          </cell>
          <cell r="S358" t="str">
            <v>260LLA5924701</v>
          </cell>
          <cell r="U358" t="str">
            <v>EXTRAMURAL CLINICAL</v>
          </cell>
          <cell r="V358">
            <v>2555</v>
          </cell>
          <cell r="W358">
            <v>25</v>
          </cell>
          <cell r="X358">
            <v>55</v>
          </cell>
          <cell r="Y358">
            <v>25624.32</v>
          </cell>
          <cell r="Z358">
            <v>153019918601</v>
          </cell>
          <cell r="AA358" t="str">
            <v>US DEPT OF EDUCATION</v>
          </cell>
        </row>
        <row r="359">
          <cell r="P359" t="str">
            <v>LLA</v>
          </cell>
          <cell r="Q359" t="str">
            <v>59</v>
          </cell>
          <cell r="R359" t="str">
            <v>24801</v>
          </cell>
          <cell r="S359" t="str">
            <v>260LLA5924801</v>
          </cell>
          <cell r="U359" t="str">
            <v>EXTRAMURAL CLINICAL</v>
          </cell>
          <cell r="V359">
            <v>2555</v>
          </cell>
          <cell r="W359">
            <v>25</v>
          </cell>
          <cell r="X359">
            <v>55</v>
          </cell>
          <cell r="Y359">
            <v>9993.48</v>
          </cell>
          <cell r="Z359" t="str">
            <v>1000B9654101</v>
          </cell>
          <cell r="AA359" t="str">
            <v>FEDERAL RESERVE BANK OF R</v>
          </cell>
        </row>
        <row r="360">
          <cell r="P360" t="str">
            <v>LLA</v>
          </cell>
          <cell r="Q360" t="str">
            <v>59</v>
          </cell>
          <cell r="R360" t="str">
            <v>24901</v>
          </cell>
          <cell r="S360" t="str">
            <v>260LLA5924901</v>
          </cell>
          <cell r="U360" t="str">
            <v>EXTRAMURAL CLINICAL</v>
          </cell>
          <cell r="V360">
            <v>2555</v>
          </cell>
          <cell r="W360">
            <v>25</v>
          </cell>
          <cell r="X360">
            <v>55</v>
          </cell>
          <cell r="Y360">
            <v>2948.59</v>
          </cell>
          <cell r="Z360">
            <v>2568899384</v>
          </cell>
          <cell r="AA360" t="str">
            <v>AMERSI FARIN</v>
          </cell>
        </row>
        <row r="361">
          <cell r="P361" t="str">
            <v>LLA</v>
          </cell>
          <cell r="Q361" t="str">
            <v>59</v>
          </cell>
          <cell r="R361" t="str">
            <v>25001</v>
          </cell>
          <cell r="S361" t="str">
            <v>260LLA5925001</v>
          </cell>
          <cell r="U361" t="str">
            <v>EXTRAMURAL CLINICAL</v>
          </cell>
          <cell r="V361">
            <v>2555</v>
          </cell>
          <cell r="W361">
            <v>25</v>
          </cell>
          <cell r="X361">
            <v>55</v>
          </cell>
          <cell r="Y361">
            <v>23569.84</v>
          </cell>
          <cell r="Z361">
            <v>123169336201</v>
          </cell>
          <cell r="AA361" t="str">
            <v>AMERICAN EDUCATION SERVIC</v>
          </cell>
        </row>
        <row r="362">
          <cell r="P362" t="str">
            <v>LLA</v>
          </cell>
          <cell r="Q362" t="str">
            <v>59</v>
          </cell>
          <cell r="R362" t="str">
            <v>25101</v>
          </cell>
          <cell r="S362" t="str">
            <v>260LLA5925101</v>
          </cell>
          <cell r="U362" t="str">
            <v>EXTRAMURAL CLINICAL</v>
          </cell>
          <cell r="V362">
            <v>2555</v>
          </cell>
          <cell r="W362">
            <v>25</v>
          </cell>
          <cell r="X362">
            <v>55</v>
          </cell>
          <cell r="Y362">
            <v>9192.23</v>
          </cell>
          <cell r="Z362" t="str">
            <v>1000B9654101</v>
          </cell>
          <cell r="AA362" t="str">
            <v>FEDERAL RESERVE BANK OF R</v>
          </cell>
        </row>
        <row r="363">
          <cell r="P363" t="str">
            <v>LLA</v>
          </cell>
          <cell r="Q363" t="str">
            <v>59</v>
          </cell>
          <cell r="R363" t="str">
            <v>25201</v>
          </cell>
          <cell r="S363" t="str">
            <v>260LLA5925201</v>
          </cell>
          <cell r="U363" t="str">
            <v>EXTRAMURAL CLINICAL</v>
          </cell>
          <cell r="V363">
            <v>2555</v>
          </cell>
          <cell r="W363">
            <v>25</v>
          </cell>
          <cell r="X363">
            <v>55</v>
          </cell>
          <cell r="Y363">
            <v>4334.12</v>
          </cell>
          <cell r="Z363">
            <v>123169336201</v>
          </cell>
          <cell r="AA363" t="str">
            <v>AMERICAN EDUCATION SERVIC</v>
          </cell>
        </row>
        <row r="364">
          <cell r="P364" t="str">
            <v>LLA</v>
          </cell>
          <cell r="Q364" t="str">
            <v>59</v>
          </cell>
          <cell r="R364" t="str">
            <v>25301</v>
          </cell>
          <cell r="S364" t="str">
            <v>260LLA5925301</v>
          </cell>
          <cell r="U364" t="str">
            <v>EXTRAMURAL CLINICAL</v>
          </cell>
          <cell r="V364">
            <v>2555</v>
          </cell>
          <cell r="W364">
            <v>25</v>
          </cell>
          <cell r="X364">
            <v>55</v>
          </cell>
          <cell r="Y364">
            <v>1690.3</v>
          </cell>
          <cell r="Z364" t="str">
            <v>1000B9654101</v>
          </cell>
          <cell r="AA364" t="str">
            <v>FEDERAL RESERVE BANK OF R</v>
          </cell>
        </row>
        <row r="365">
          <cell r="P365" t="str">
            <v>LLA</v>
          </cell>
          <cell r="Q365" t="str">
            <v>59</v>
          </cell>
          <cell r="R365" t="str">
            <v>25401</v>
          </cell>
          <cell r="S365" t="str">
            <v>260LLA5925401</v>
          </cell>
          <cell r="U365" t="str">
            <v>EXTRAMURAL CLINICAL</v>
          </cell>
          <cell r="V365">
            <v>2555</v>
          </cell>
          <cell r="W365">
            <v>25</v>
          </cell>
          <cell r="X365">
            <v>55</v>
          </cell>
          <cell r="Y365">
            <v>542.20000000000005</v>
          </cell>
          <cell r="Z365">
            <v>2568883860</v>
          </cell>
          <cell r="AA365" t="str">
            <v>ARMSTRONG DEBORAH</v>
          </cell>
        </row>
        <row r="366">
          <cell r="P366" t="str">
            <v>LLA</v>
          </cell>
          <cell r="Q366" t="str">
            <v>59</v>
          </cell>
          <cell r="R366" t="str">
            <v>25501</v>
          </cell>
          <cell r="S366" t="str">
            <v>260LLA5925501</v>
          </cell>
          <cell r="U366" t="str">
            <v>EXTRAMURAL CLINICAL</v>
          </cell>
          <cell r="V366">
            <v>2555</v>
          </cell>
          <cell r="W366">
            <v>25</v>
          </cell>
          <cell r="X366">
            <v>55</v>
          </cell>
          <cell r="Y366">
            <v>1353.34</v>
          </cell>
          <cell r="Z366">
            <v>2081663170</v>
          </cell>
          <cell r="AA366" t="str">
            <v>BAIOCCHI ROBERT A</v>
          </cell>
        </row>
        <row r="367">
          <cell r="P367" t="str">
            <v>LLA</v>
          </cell>
          <cell r="Q367" t="str">
            <v>59</v>
          </cell>
          <cell r="R367" t="str">
            <v>25601</v>
          </cell>
          <cell r="S367" t="str">
            <v>260LLA5925601</v>
          </cell>
          <cell r="U367" t="str">
            <v>EXTRAMURAL CLINICAL</v>
          </cell>
          <cell r="V367">
            <v>2555</v>
          </cell>
          <cell r="W367">
            <v>25</v>
          </cell>
          <cell r="X367">
            <v>55</v>
          </cell>
          <cell r="Y367">
            <v>1982.45</v>
          </cell>
          <cell r="Z367">
            <v>153019918601</v>
          </cell>
          <cell r="AA367" t="str">
            <v>US DEPT OF EDUCATION</v>
          </cell>
        </row>
        <row r="368">
          <cell r="P368" t="str">
            <v>LLA</v>
          </cell>
          <cell r="Q368" t="str">
            <v>59</v>
          </cell>
          <cell r="R368" t="str">
            <v>25701</v>
          </cell>
          <cell r="S368" t="str">
            <v>260LLA5925701</v>
          </cell>
          <cell r="U368" t="str">
            <v>EXTRAMURAL CLINICAL</v>
          </cell>
          <cell r="V368">
            <v>2555</v>
          </cell>
          <cell r="W368">
            <v>25</v>
          </cell>
          <cell r="X368">
            <v>55</v>
          </cell>
          <cell r="Y368">
            <v>773.15</v>
          </cell>
          <cell r="Z368" t="str">
            <v>1000B9654101</v>
          </cell>
          <cell r="AA368" t="str">
            <v>FEDERAL RESERVE BANK OF R</v>
          </cell>
        </row>
        <row r="369">
          <cell r="P369" t="str">
            <v>LLA</v>
          </cell>
          <cell r="Q369" t="str">
            <v>59</v>
          </cell>
          <cell r="R369" t="str">
            <v>25801</v>
          </cell>
          <cell r="S369" t="str">
            <v>260LLA5925801</v>
          </cell>
          <cell r="U369" t="str">
            <v>EXTRAMURAL CLINICAL</v>
          </cell>
          <cell r="V369">
            <v>2555</v>
          </cell>
          <cell r="W369">
            <v>25</v>
          </cell>
          <cell r="X369">
            <v>55</v>
          </cell>
          <cell r="Y369">
            <v>3417.83</v>
          </cell>
          <cell r="Z369">
            <v>152097427107</v>
          </cell>
          <cell r="AA369" t="str">
            <v>LOAN SERVICING CENTER OF</v>
          </cell>
        </row>
        <row r="370">
          <cell r="P370" t="str">
            <v>LLA</v>
          </cell>
          <cell r="Q370" t="str">
            <v>59</v>
          </cell>
          <cell r="R370" t="str">
            <v>25901</v>
          </cell>
          <cell r="S370" t="str">
            <v>260LLA5925901</v>
          </cell>
          <cell r="U370" t="str">
            <v>EXTRAMURAL CLINICAL</v>
          </cell>
          <cell r="V370">
            <v>2555</v>
          </cell>
          <cell r="W370">
            <v>25</v>
          </cell>
          <cell r="X370">
            <v>55</v>
          </cell>
          <cell r="Y370">
            <v>1332.95</v>
          </cell>
          <cell r="Z370" t="str">
            <v>1000B9654101</v>
          </cell>
          <cell r="AA370" t="str">
            <v>FEDERAL RESERVE BANK OF R</v>
          </cell>
        </row>
        <row r="371">
          <cell r="P371" t="str">
            <v>LLA</v>
          </cell>
          <cell r="Q371" t="str">
            <v>59</v>
          </cell>
          <cell r="R371" t="str">
            <v>26001</v>
          </cell>
          <cell r="S371" t="str">
            <v>260LLA5926001</v>
          </cell>
          <cell r="U371" t="str">
            <v>EXTRAMURAL CLINICAL</v>
          </cell>
          <cell r="V371">
            <v>2555</v>
          </cell>
          <cell r="W371">
            <v>25</v>
          </cell>
          <cell r="X371">
            <v>55</v>
          </cell>
          <cell r="Y371">
            <v>1800.09</v>
          </cell>
          <cell r="Z371">
            <v>152097427107</v>
          </cell>
          <cell r="AA371" t="str">
            <v>LOAN SERVICING CENTER OF</v>
          </cell>
        </row>
        <row r="372">
          <cell r="P372" t="str">
            <v>LLA</v>
          </cell>
          <cell r="Q372" t="str">
            <v>59</v>
          </cell>
          <cell r="R372" t="str">
            <v>26101</v>
          </cell>
          <cell r="S372" t="str">
            <v>260LLA5926101</v>
          </cell>
          <cell r="U372" t="str">
            <v>EXTRAMURAL CLINICAL</v>
          </cell>
          <cell r="V372">
            <v>2555</v>
          </cell>
          <cell r="W372">
            <v>25</v>
          </cell>
          <cell r="X372">
            <v>55</v>
          </cell>
          <cell r="Y372">
            <v>702.03</v>
          </cell>
          <cell r="Z372" t="str">
            <v>1000B9654101</v>
          </cell>
          <cell r="AA372" t="str">
            <v>FEDERAL RESERVE BANK OF R</v>
          </cell>
        </row>
        <row r="373">
          <cell r="P373" t="str">
            <v>LLA</v>
          </cell>
          <cell r="Q373" t="str">
            <v>59</v>
          </cell>
          <cell r="R373" t="str">
            <v>26201</v>
          </cell>
          <cell r="S373" t="str">
            <v>260LLA5926201</v>
          </cell>
          <cell r="U373" t="str">
            <v>EXTRAMURAL CLINICAL</v>
          </cell>
          <cell r="V373">
            <v>2555</v>
          </cell>
          <cell r="W373">
            <v>25</v>
          </cell>
          <cell r="X373">
            <v>55</v>
          </cell>
          <cell r="Y373">
            <v>3617.68</v>
          </cell>
          <cell r="Z373">
            <v>152097427107</v>
          </cell>
          <cell r="AA373" t="str">
            <v>LOAN SERVICING CENTER OF</v>
          </cell>
        </row>
        <row r="374">
          <cell r="P374" t="str">
            <v>LLA</v>
          </cell>
          <cell r="Q374" t="str">
            <v>59</v>
          </cell>
          <cell r="R374" t="str">
            <v>26301</v>
          </cell>
          <cell r="S374" t="str">
            <v>260LLA5926301</v>
          </cell>
          <cell r="U374" t="str">
            <v>EXTRAMURAL CLINICAL</v>
          </cell>
          <cell r="V374">
            <v>2555</v>
          </cell>
          <cell r="W374">
            <v>25</v>
          </cell>
          <cell r="X374">
            <v>55</v>
          </cell>
          <cell r="Y374">
            <v>1410.89</v>
          </cell>
          <cell r="Z374" t="str">
            <v>1000B9654101</v>
          </cell>
          <cell r="AA374" t="str">
            <v>FEDERAL RESERVE BANK OF R</v>
          </cell>
        </row>
        <row r="375">
          <cell r="P375" t="str">
            <v>LLA</v>
          </cell>
          <cell r="Q375" t="str">
            <v>59</v>
          </cell>
          <cell r="R375" t="str">
            <v>26401</v>
          </cell>
          <cell r="S375" t="str">
            <v>260LLA5926401</v>
          </cell>
          <cell r="U375" t="str">
            <v>EXTRAMURAL CLINICAL</v>
          </cell>
          <cell r="V375">
            <v>2555</v>
          </cell>
          <cell r="W375">
            <v>25</v>
          </cell>
          <cell r="X375">
            <v>55</v>
          </cell>
          <cell r="Y375">
            <v>3809.13</v>
          </cell>
          <cell r="Z375">
            <v>2428391424</v>
          </cell>
          <cell r="AA375" t="str">
            <v>BARNETT BRIAN</v>
          </cell>
        </row>
        <row r="376">
          <cell r="P376" t="str">
            <v>LLA</v>
          </cell>
          <cell r="Q376" t="str">
            <v>59</v>
          </cell>
          <cell r="R376" t="str">
            <v>26501</v>
          </cell>
          <cell r="S376" t="str">
            <v>260LLA5926501</v>
          </cell>
          <cell r="U376" t="str">
            <v>EXTRAMURAL CLINICAL</v>
          </cell>
          <cell r="V376">
            <v>2555</v>
          </cell>
          <cell r="W376">
            <v>25</v>
          </cell>
          <cell r="X376">
            <v>55</v>
          </cell>
          <cell r="Y376">
            <v>30448.639999999999</v>
          </cell>
          <cell r="Z376">
            <v>152097427107</v>
          </cell>
          <cell r="AA376" t="str">
            <v>LOAN SERVICING CENTER OF</v>
          </cell>
        </row>
        <row r="377">
          <cell r="P377" t="str">
            <v>LLA</v>
          </cell>
          <cell r="Q377" t="str">
            <v>59</v>
          </cell>
          <cell r="R377" t="str">
            <v>26601</v>
          </cell>
          <cell r="S377" t="str">
            <v>260LLA5926601</v>
          </cell>
          <cell r="U377" t="str">
            <v>EXTRAMURAL CLINICAL</v>
          </cell>
          <cell r="V377">
            <v>2555</v>
          </cell>
          <cell r="W377">
            <v>25</v>
          </cell>
          <cell r="X377">
            <v>55</v>
          </cell>
          <cell r="Y377">
            <v>11874.96</v>
          </cell>
          <cell r="Z377" t="str">
            <v>1000B9654101</v>
          </cell>
          <cell r="AA377" t="str">
            <v>FEDERAL RESERVE BANK OF R</v>
          </cell>
        </row>
        <row r="378">
          <cell r="P378" t="str">
            <v>LLA</v>
          </cell>
          <cell r="Q378" t="str">
            <v>59</v>
          </cell>
          <cell r="R378" t="str">
            <v>26701</v>
          </cell>
          <cell r="S378" t="str">
            <v>260LLA5926701</v>
          </cell>
          <cell r="U378" t="str">
            <v>EXTRAMURAL CLINICAL</v>
          </cell>
          <cell r="V378">
            <v>2555</v>
          </cell>
          <cell r="W378">
            <v>25</v>
          </cell>
          <cell r="X378">
            <v>55</v>
          </cell>
          <cell r="Y378">
            <v>2728.52</v>
          </cell>
          <cell r="Z378">
            <v>123169336201</v>
          </cell>
          <cell r="AA378" t="str">
            <v>AMERICAN EDUCATION SERVIC</v>
          </cell>
        </row>
        <row r="379">
          <cell r="P379" t="str">
            <v>LLA</v>
          </cell>
          <cell r="Q379" t="str">
            <v>59</v>
          </cell>
          <cell r="R379" t="str">
            <v>26801</v>
          </cell>
          <cell r="S379" t="str">
            <v>260LLA5926801</v>
          </cell>
          <cell r="U379" t="str">
            <v>EXTRAMURAL CLINICAL</v>
          </cell>
          <cell r="V379">
            <v>2555</v>
          </cell>
          <cell r="W379">
            <v>25</v>
          </cell>
          <cell r="X379">
            <v>55</v>
          </cell>
          <cell r="Y379">
            <v>1064.1199999999999</v>
          </cell>
          <cell r="Z379" t="str">
            <v>1000B9654101</v>
          </cell>
          <cell r="AA379" t="str">
            <v>FEDERAL RESERVE BANK OF R</v>
          </cell>
        </row>
        <row r="380">
          <cell r="P380" t="str">
            <v>LLA</v>
          </cell>
          <cell r="Q380" t="str">
            <v>59</v>
          </cell>
          <cell r="R380" t="str">
            <v>26901</v>
          </cell>
          <cell r="S380" t="str">
            <v>260LLA5926901</v>
          </cell>
          <cell r="U380" t="str">
            <v>EXTRAMURAL CLINICAL</v>
          </cell>
          <cell r="V380">
            <v>2555</v>
          </cell>
          <cell r="W380">
            <v>25</v>
          </cell>
          <cell r="X380">
            <v>55</v>
          </cell>
          <cell r="Y380">
            <v>2724.19</v>
          </cell>
          <cell r="Z380">
            <v>2090524124</v>
          </cell>
          <cell r="AA380" t="str">
            <v>BASCH ETHAN M</v>
          </cell>
        </row>
        <row r="381">
          <cell r="P381" t="str">
            <v>LLA</v>
          </cell>
          <cell r="Q381" t="str">
            <v>59</v>
          </cell>
          <cell r="R381" t="str">
            <v>27001</v>
          </cell>
          <cell r="S381" t="str">
            <v>260LLA5927001</v>
          </cell>
          <cell r="U381" t="str">
            <v>EXTRAMURAL CLINICAL</v>
          </cell>
          <cell r="V381">
            <v>2555</v>
          </cell>
          <cell r="W381">
            <v>25</v>
          </cell>
          <cell r="X381">
            <v>55</v>
          </cell>
          <cell r="Y381">
            <v>21776.080000000002</v>
          </cell>
          <cell r="Z381">
            <v>152097427107</v>
          </cell>
          <cell r="AA381" t="str">
            <v>LOAN SERVICING CENTER OF</v>
          </cell>
        </row>
        <row r="382">
          <cell r="P382" t="str">
            <v>LLA</v>
          </cell>
          <cell r="Q382" t="str">
            <v>59</v>
          </cell>
          <cell r="R382" t="str">
            <v>27101</v>
          </cell>
          <cell r="S382" t="str">
            <v>260LLA5927101</v>
          </cell>
          <cell r="U382" t="str">
            <v>EXTRAMURAL CLINICAL</v>
          </cell>
          <cell r="V382">
            <v>2555</v>
          </cell>
          <cell r="W382">
            <v>25</v>
          </cell>
          <cell r="X382">
            <v>55</v>
          </cell>
          <cell r="Y382">
            <v>8492.67</v>
          </cell>
          <cell r="Z382" t="str">
            <v>1000B9654101</v>
          </cell>
          <cell r="AA382" t="str">
            <v>FEDERAL RESERVE BANK OF R</v>
          </cell>
        </row>
        <row r="383">
          <cell r="P383" t="str">
            <v>LLA</v>
          </cell>
          <cell r="Q383" t="str">
            <v>59</v>
          </cell>
          <cell r="R383" t="str">
            <v>27201</v>
          </cell>
          <cell r="S383" t="str">
            <v>260LLA5927201</v>
          </cell>
          <cell r="U383" t="str">
            <v>EXTRAMURAL CLINICAL</v>
          </cell>
          <cell r="V383">
            <v>2555</v>
          </cell>
          <cell r="W383">
            <v>25</v>
          </cell>
          <cell r="X383">
            <v>55</v>
          </cell>
          <cell r="Y383">
            <v>4600.3500000000004</v>
          </cell>
          <cell r="Z383">
            <v>2215150378</v>
          </cell>
          <cell r="AA383" t="str">
            <v>BLAKELEY JAISHRI</v>
          </cell>
        </row>
        <row r="384">
          <cell r="P384" t="str">
            <v>LLA</v>
          </cell>
          <cell r="Q384" t="str">
            <v>59</v>
          </cell>
          <cell r="R384" t="str">
            <v>27301</v>
          </cell>
          <cell r="S384" t="str">
            <v>260LLA5927301</v>
          </cell>
          <cell r="U384" t="str">
            <v>EXTRAMURAL CLINICAL</v>
          </cell>
          <cell r="V384">
            <v>2555</v>
          </cell>
          <cell r="W384">
            <v>25</v>
          </cell>
          <cell r="X384">
            <v>55</v>
          </cell>
          <cell r="Y384">
            <v>36773.440000000002</v>
          </cell>
          <cell r="Z384">
            <v>152097427107</v>
          </cell>
          <cell r="AA384" t="str">
            <v>LOAN SERVICING CENTER OF</v>
          </cell>
        </row>
        <row r="385">
          <cell r="P385" t="str">
            <v>LLA</v>
          </cell>
          <cell r="Q385" t="str">
            <v>59</v>
          </cell>
          <cell r="R385" t="str">
            <v>27401</v>
          </cell>
          <cell r="S385" t="str">
            <v>260LLA5927401</v>
          </cell>
          <cell r="U385" t="str">
            <v>EXTRAMURAL CLINICAL</v>
          </cell>
          <cell r="V385">
            <v>2555</v>
          </cell>
          <cell r="W385">
            <v>25</v>
          </cell>
          <cell r="X385">
            <v>55</v>
          </cell>
          <cell r="Y385">
            <v>14341.64</v>
          </cell>
          <cell r="Z385" t="str">
            <v>1000B9654101</v>
          </cell>
          <cell r="AA385" t="str">
            <v>FEDERAL RESERVE BANK OF R</v>
          </cell>
        </row>
        <row r="386">
          <cell r="P386" t="str">
            <v>LLA</v>
          </cell>
          <cell r="Q386" t="str">
            <v>59</v>
          </cell>
          <cell r="R386" t="str">
            <v>27501</v>
          </cell>
          <cell r="S386" t="str">
            <v>260LLA5927501</v>
          </cell>
          <cell r="U386" t="str">
            <v>EXTRAMURAL CLINICAL</v>
          </cell>
          <cell r="V386">
            <v>2555</v>
          </cell>
          <cell r="W386">
            <v>25</v>
          </cell>
          <cell r="X386">
            <v>55</v>
          </cell>
          <cell r="Y386">
            <v>423.38</v>
          </cell>
          <cell r="Z386">
            <v>2327701447</v>
          </cell>
          <cell r="AA386" t="str">
            <v>BLISSMER BRYAN</v>
          </cell>
        </row>
        <row r="387">
          <cell r="P387" t="str">
            <v>LLA</v>
          </cell>
          <cell r="Q387" t="str">
            <v>59</v>
          </cell>
          <cell r="R387" t="str">
            <v>27601</v>
          </cell>
          <cell r="S387" t="str">
            <v>260LLA5927601</v>
          </cell>
          <cell r="U387" t="str">
            <v>EXTRAMURAL CLINICAL</v>
          </cell>
          <cell r="V387">
            <v>2555</v>
          </cell>
          <cell r="W387">
            <v>25</v>
          </cell>
          <cell r="X387">
            <v>55</v>
          </cell>
          <cell r="Y387">
            <v>3384.32</v>
          </cell>
          <cell r="Z387">
            <v>153019918601</v>
          </cell>
          <cell r="AA387" t="str">
            <v>US DEPT OF EDUCATION</v>
          </cell>
        </row>
        <row r="388">
          <cell r="P388" t="str">
            <v>LLA</v>
          </cell>
          <cell r="Q388" t="str">
            <v>59</v>
          </cell>
          <cell r="R388" t="str">
            <v>27701</v>
          </cell>
          <cell r="S388" t="str">
            <v>260LLA5927701</v>
          </cell>
          <cell r="U388" t="str">
            <v>EXTRAMURAL CLINICAL</v>
          </cell>
          <cell r="V388">
            <v>2555</v>
          </cell>
          <cell r="W388">
            <v>25</v>
          </cell>
          <cell r="X388">
            <v>55</v>
          </cell>
          <cell r="Y388">
            <v>1319.88</v>
          </cell>
          <cell r="Z388" t="str">
            <v>1000B9654101</v>
          </cell>
          <cell r="AA388" t="str">
            <v>FEDERAL RESERVE BANK OF R</v>
          </cell>
        </row>
        <row r="389">
          <cell r="P389" t="str">
            <v>LLA</v>
          </cell>
          <cell r="Q389" t="str">
            <v>59</v>
          </cell>
          <cell r="R389" t="str">
            <v>27801</v>
          </cell>
          <cell r="S389" t="str">
            <v>260LLA5927801</v>
          </cell>
          <cell r="U389" t="str">
            <v>EXTRAMURAL CLINICAL</v>
          </cell>
          <cell r="V389">
            <v>2555</v>
          </cell>
          <cell r="W389">
            <v>25</v>
          </cell>
          <cell r="X389">
            <v>55</v>
          </cell>
          <cell r="Y389">
            <v>1726.96</v>
          </cell>
          <cell r="Z389">
            <v>2154560379</v>
          </cell>
          <cell r="AA389" t="str">
            <v>BLUME JEFFREY</v>
          </cell>
        </row>
        <row r="390">
          <cell r="P390" t="str">
            <v>LLA</v>
          </cell>
          <cell r="Q390" t="str">
            <v>59</v>
          </cell>
          <cell r="R390" t="str">
            <v>27901</v>
          </cell>
          <cell r="S390" t="str">
            <v>260LLA5927901</v>
          </cell>
          <cell r="U390" t="str">
            <v>EXTRAMURAL CLINICAL</v>
          </cell>
          <cell r="V390">
            <v>2555</v>
          </cell>
          <cell r="W390">
            <v>25</v>
          </cell>
          <cell r="X390">
            <v>55</v>
          </cell>
          <cell r="Y390">
            <v>9117.64</v>
          </cell>
          <cell r="Z390">
            <v>152097427107</v>
          </cell>
          <cell r="AA390" t="str">
            <v>LOAN SERVICING CENTER OF</v>
          </cell>
        </row>
        <row r="391">
          <cell r="P391" t="str">
            <v>LLA</v>
          </cell>
          <cell r="Q391" t="str">
            <v>59</v>
          </cell>
          <cell r="R391" t="str">
            <v>28001</v>
          </cell>
          <cell r="S391" t="str">
            <v>260LLA5928001</v>
          </cell>
          <cell r="U391" t="str">
            <v>EXTRAMURAL CLINICAL</v>
          </cell>
          <cell r="V391">
            <v>2555</v>
          </cell>
          <cell r="W391">
            <v>25</v>
          </cell>
          <cell r="X391">
            <v>55</v>
          </cell>
          <cell r="Y391">
            <v>3555.87</v>
          </cell>
          <cell r="Z391" t="str">
            <v>1000B9654101</v>
          </cell>
          <cell r="AA391" t="str">
            <v>FEDERAL RESERVE BANK OF R</v>
          </cell>
        </row>
        <row r="392">
          <cell r="P392" t="str">
            <v>LLA</v>
          </cell>
          <cell r="Q392" t="str">
            <v>59</v>
          </cell>
          <cell r="R392" t="str">
            <v>28101</v>
          </cell>
          <cell r="S392" t="str">
            <v>260LLA5928101</v>
          </cell>
          <cell r="U392" t="str">
            <v>EXTRAMURAL CLINICAL</v>
          </cell>
          <cell r="V392">
            <v>2555</v>
          </cell>
          <cell r="W392">
            <v>25</v>
          </cell>
          <cell r="X392">
            <v>55</v>
          </cell>
          <cell r="Y392">
            <v>4686.96</v>
          </cell>
          <cell r="Z392">
            <v>152097427107</v>
          </cell>
          <cell r="AA392" t="str">
            <v>LOAN SERVICING CENTER OF</v>
          </cell>
        </row>
        <row r="393">
          <cell r="P393" t="str">
            <v>LLA</v>
          </cell>
          <cell r="Q393" t="str">
            <v>59</v>
          </cell>
          <cell r="R393" t="str">
            <v>28201</v>
          </cell>
          <cell r="S393" t="str">
            <v>260LLA5928201</v>
          </cell>
          <cell r="U393" t="str">
            <v>EXTRAMURAL CLINICAL</v>
          </cell>
          <cell r="V393">
            <v>2555</v>
          </cell>
          <cell r="W393">
            <v>25</v>
          </cell>
          <cell r="X393">
            <v>55</v>
          </cell>
          <cell r="Y393">
            <v>1827.91</v>
          </cell>
          <cell r="Z393" t="str">
            <v>1000B9654101</v>
          </cell>
          <cell r="AA393" t="str">
            <v>FEDERAL RESERVE BANK OF R</v>
          </cell>
        </row>
        <row r="394">
          <cell r="P394" t="str">
            <v>LLA</v>
          </cell>
          <cell r="Q394" t="str">
            <v>59</v>
          </cell>
          <cell r="R394" t="str">
            <v>28301</v>
          </cell>
          <cell r="S394" t="str">
            <v>260LLA5928301</v>
          </cell>
          <cell r="U394" t="str">
            <v>EXTRAMURAL CLINICAL</v>
          </cell>
          <cell r="V394">
            <v>2555</v>
          </cell>
          <cell r="W394">
            <v>25</v>
          </cell>
          <cell r="X394">
            <v>55</v>
          </cell>
          <cell r="Y394">
            <v>8757</v>
          </cell>
          <cell r="Z394">
            <v>2361684732</v>
          </cell>
          <cell r="AA394" t="str">
            <v>BRADNER JAMES</v>
          </cell>
        </row>
        <row r="395">
          <cell r="P395" t="str">
            <v>LLA</v>
          </cell>
          <cell r="Q395" t="str">
            <v>59</v>
          </cell>
          <cell r="R395" t="str">
            <v>28401</v>
          </cell>
          <cell r="S395" t="str">
            <v>260LLA5928401</v>
          </cell>
          <cell r="U395" t="str">
            <v>EXTRAMURAL CLINICAL</v>
          </cell>
          <cell r="V395">
            <v>2555</v>
          </cell>
          <cell r="W395">
            <v>25</v>
          </cell>
          <cell r="X395">
            <v>55</v>
          </cell>
          <cell r="Y395">
            <v>6200.01</v>
          </cell>
          <cell r="Z395">
            <v>120058446401</v>
          </cell>
          <cell r="AA395" t="str">
            <v>EDUCATIONAL LOAN SERVICIN</v>
          </cell>
        </row>
        <row r="396">
          <cell r="P396" t="str">
            <v>LLA</v>
          </cell>
          <cell r="Q396" t="str">
            <v>59</v>
          </cell>
          <cell r="R396" t="str">
            <v>28501</v>
          </cell>
          <cell r="S396" t="str">
            <v>260LLA5928501</v>
          </cell>
          <cell r="U396" t="str">
            <v>EXTRAMURAL CLINICAL</v>
          </cell>
          <cell r="V396">
            <v>2555</v>
          </cell>
          <cell r="W396">
            <v>25</v>
          </cell>
          <cell r="X396">
            <v>55</v>
          </cell>
          <cell r="Y396">
            <v>2418</v>
          </cell>
          <cell r="Z396" t="str">
            <v>1000B9654101</v>
          </cell>
          <cell r="AA396" t="str">
            <v>FEDERAL RESERVE BANK OF R</v>
          </cell>
        </row>
        <row r="397">
          <cell r="P397" t="str">
            <v>LLA</v>
          </cell>
          <cell r="Q397" t="str">
            <v>59</v>
          </cell>
          <cell r="R397" t="str">
            <v>28601</v>
          </cell>
          <cell r="S397" t="str">
            <v>260LLA5928601</v>
          </cell>
          <cell r="U397" t="str">
            <v>EXTRAMURAL CLINICAL</v>
          </cell>
          <cell r="V397">
            <v>2555</v>
          </cell>
          <cell r="W397">
            <v>25</v>
          </cell>
          <cell r="X397">
            <v>55</v>
          </cell>
          <cell r="Y397">
            <v>11299.99</v>
          </cell>
          <cell r="Z397">
            <v>152175252801</v>
          </cell>
          <cell r="AA397" t="str">
            <v>IDAPP</v>
          </cell>
        </row>
        <row r="398">
          <cell r="P398" t="str">
            <v>LLA</v>
          </cell>
          <cell r="Q398" t="str">
            <v>59</v>
          </cell>
          <cell r="R398" t="str">
            <v>28701</v>
          </cell>
          <cell r="S398" t="str">
            <v>260LLA5928701</v>
          </cell>
          <cell r="U398" t="str">
            <v>EXTRAMURAL CLINICAL</v>
          </cell>
          <cell r="V398">
            <v>2555</v>
          </cell>
          <cell r="W398">
            <v>25</v>
          </cell>
          <cell r="X398">
            <v>55</v>
          </cell>
          <cell r="Y398">
            <v>4406.99</v>
          </cell>
          <cell r="Z398" t="str">
            <v>1000B9654101</v>
          </cell>
          <cell r="AA398" t="str">
            <v>FEDERAL RESERVE BANK OF R</v>
          </cell>
        </row>
        <row r="399">
          <cell r="P399" t="str">
            <v>LLA</v>
          </cell>
          <cell r="Q399" t="str">
            <v>59</v>
          </cell>
          <cell r="R399" t="str">
            <v>28801</v>
          </cell>
          <cell r="S399" t="str">
            <v>260LLA5928801</v>
          </cell>
          <cell r="U399" t="str">
            <v>EXTRAMURAL CLINICAL</v>
          </cell>
          <cell r="V399">
            <v>2555</v>
          </cell>
          <cell r="W399">
            <v>25</v>
          </cell>
          <cell r="X399">
            <v>55</v>
          </cell>
          <cell r="Y399">
            <v>52500</v>
          </cell>
          <cell r="Z399">
            <v>152175252801</v>
          </cell>
          <cell r="AA399" t="str">
            <v>IDAPP</v>
          </cell>
        </row>
        <row r="400">
          <cell r="P400" t="str">
            <v>LLA</v>
          </cell>
          <cell r="Q400" t="str">
            <v>59</v>
          </cell>
          <cell r="R400" t="str">
            <v>28901</v>
          </cell>
          <cell r="S400" t="str">
            <v>260LLA5928901</v>
          </cell>
          <cell r="U400" t="str">
            <v>EXTRAMURAL CLINICAL</v>
          </cell>
          <cell r="V400">
            <v>2555</v>
          </cell>
          <cell r="W400">
            <v>25</v>
          </cell>
          <cell r="X400">
            <v>55</v>
          </cell>
          <cell r="Y400">
            <v>20475</v>
          </cell>
          <cell r="Z400" t="str">
            <v>1000B9654101</v>
          </cell>
          <cell r="AA400" t="str">
            <v>FEDERAL RESERVE BANK OF R</v>
          </cell>
        </row>
        <row r="401">
          <cell r="P401" t="str">
            <v>LLA</v>
          </cell>
          <cell r="Q401" t="str">
            <v>59</v>
          </cell>
          <cell r="R401" t="str">
            <v>29001</v>
          </cell>
          <cell r="S401" t="str">
            <v>260LLA5929001</v>
          </cell>
          <cell r="U401" t="str">
            <v>EXTRAMURAL CLINICAL</v>
          </cell>
          <cell r="V401">
            <v>2555</v>
          </cell>
          <cell r="W401">
            <v>25</v>
          </cell>
          <cell r="X401">
            <v>55</v>
          </cell>
          <cell r="Y401">
            <v>10831.89</v>
          </cell>
          <cell r="Z401">
            <v>104210358060</v>
          </cell>
          <cell r="AA401" t="str">
            <v>HARVARD UNIV</v>
          </cell>
        </row>
        <row r="402">
          <cell r="P402" t="str">
            <v>LLA</v>
          </cell>
          <cell r="Q402" t="str">
            <v>59</v>
          </cell>
          <cell r="R402" t="str">
            <v>29101</v>
          </cell>
          <cell r="S402" t="str">
            <v>260LLA5929101</v>
          </cell>
          <cell r="U402" t="str">
            <v>EXTRAMURAL CLINICAL</v>
          </cell>
          <cell r="V402">
            <v>2555</v>
          </cell>
          <cell r="W402">
            <v>25</v>
          </cell>
          <cell r="X402">
            <v>55</v>
          </cell>
          <cell r="Y402">
            <v>4224.43</v>
          </cell>
          <cell r="Z402" t="str">
            <v>1000B9654101</v>
          </cell>
          <cell r="AA402" t="str">
            <v>FEDERAL RESERVE BANK OF R</v>
          </cell>
        </row>
        <row r="403">
          <cell r="P403" t="str">
            <v>LLA</v>
          </cell>
          <cell r="Q403" t="str">
            <v>59</v>
          </cell>
          <cell r="R403" t="str">
            <v>29201</v>
          </cell>
          <cell r="S403" t="str">
            <v>260LLA5929201</v>
          </cell>
          <cell r="U403" t="str">
            <v>EXTRAMURAL CLINICAL</v>
          </cell>
          <cell r="V403">
            <v>2555</v>
          </cell>
          <cell r="W403">
            <v>25</v>
          </cell>
          <cell r="X403">
            <v>55</v>
          </cell>
          <cell r="Y403">
            <v>3300.52</v>
          </cell>
          <cell r="Z403">
            <v>152097427107</v>
          </cell>
          <cell r="AA403" t="str">
            <v>LOAN SERVICING CENTER OF</v>
          </cell>
        </row>
        <row r="404">
          <cell r="P404" t="str">
            <v>LLA</v>
          </cell>
          <cell r="Q404" t="str">
            <v>59</v>
          </cell>
          <cell r="R404" t="str">
            <v>29301</v>
          </cell>
          <cell r="S404" t="str">
            <v>260LLA5929301</v>
          </cell>
          <cell r="U404" t="str">
            <v>EXTRAMURAL CLINICAL</v>
          </cell>
          <cell r="V404">
            <v>2555</v>
          </cell>
          <cell r="W404">
            <v>25</v>
          </cell>
          <cell r="X404">
            <v>55</v>
          </cell>
          <cell r="Y404">
            <v>1287.2</v>
          </cell>
          <cell r="Z404" t="str">
            <v>1000B9654101</v>
          </cell>
          <cell r="AA404" t="str">
            <v>FEDERAL RESERVE BANK OF R</v>
          </cell>
        </row>
        <row r="405">
          <cell r="P405" t="str">
            <v>LLA</v>
          </cell>
          <cell r="Q405" t="str">
            <v>59</v>
          </cell>
          <cell r="R405" t="str">
            <v>29401</v>
          </cell>
          <cell r="S405" t="str">
            <v>260LLA5929401</v>
          </cell>
          <cell r="U405" t="str">
            <v>EXTRAMURAL CLINICAL</v>
          </cell>
          <cell r="V405">
            <v>2555</v>
          </cell>
          <cell r="W405">
            <v>25</v>
          </cell>
          <cell r="X405">
            <v>55</v>
          </cell>
          <cell r="Y405">
            <v>9573.2000000000007</v>
          </cell>
          <cell r="Z405">
            <v>153019918601</v>
          </cell>
          <cell r="AA405" t="str">
            <v>US DEPT OF EDUCATION</v>
          </cell>
        </row>
        <row r="406">
          <cell r="P406" t="str">
            <v>LLA</v>
          </cell>
          <cell r="Q406" t="str">
            <v>59</v>
          </cell>
          <cell r="R406" t="str">
            <v>29501</v>
          </cell>
          <cell r="S406" t="str">
            <v>260LLA5929501</v>
          </cell>
          <cell r="U406" t="str">
            <v>EXTRAMURAL CLINICAL</v>
          </cell>
          <cell r="V406">
            <v>2555</v>
          </cell>
          <cell r="W406">
            <v>25</v>
          </cell>
          <cell r="X406">
            <v>55</v>
          </cell>
          <cell r="Y406">
            <v>3733.54</v>
          </cell>
          <cell r="Z406" t="str">
            <v>1000B9654101</v>
          </cell>
          <cell r="AA406" t="str">
            <v>FEDERAL RESERVE BANK OF R</v>
          </cell>
        </row>
        <row r="407">
          <cell r="P407" t="str">
            <v>LLA</v>
          </cell>
          <cell r="Q407" t="str">
            <v>59</v>
          </cell>
          <cell r="R407" t="str">
            <v>29601</v>
          </cell>
          <cell r="S407" t="str">
            <v>260LLA5929601</v>
          </cell>
          <cell r="U407" t="str">
            <v>EXTRAMURAL CLINICAL</v>
          </cell>
          <cell r="V407">
            <v>2555</v>
          </cell>
          <cell r="W407">
            <v>25</v>
          </cell>
          <cell r="X407">
            <v>55</v>
          </cell>
          <cell r="Y407">
            <v>2901.13</v>
          </cell>
          <cell r="Z407">
            <v>2049825837</v>
          </cell>
          <cell r="AA407" t="str">
            <v>CAHILL DANIEL</v>
          </cell>
        </row>
        <row r="408">
          <cell r="P408" t="str">
            <v>LLA</v>
          </cell>
          <cell r="Q408" t="str">
            <v>59</v>
          </cell>
          <cell r="R408" t="str">
            <v>29701</v>
          </cell>
          <cell r="S408" t="str">
            <v>260LLA5929701</v>
          </cell>
          <cell r="U408" t="str">
            <v>EXTRAMURAL CLINICAL</v>
          </cell>
          <cell r="V408">
            <v>2555</v>
          </cell>
          <cell r="W408">
            <v>25</v>
          </cell>
          <cell r="X408">
            <v>55</v>
          </cell>
          <cell r="Y408">
            <v>23190.48</v>
          </cell>
          <cell r="Z408">
            <v>153019918601</v>
          </cell>
          <cell r="AA408" t="str">
            <v>US DEPT OF EDUCATION</v>
          </cell>
        </row>
        <row r="409">
          <cell r="P409" t="str">
            <v>LLA</v>
          </cell>
          <cell r="Q409" t="str">
            <v>59</v>
          </cell>
          <cell r="R409" t="str">
            <v>29801</v>
          </cell>
          <cell r="S409" t="str">
            <v>260LLA5929801</v>
          </cell>
          <cell r="U409" t="str">
            <v>EXTRAMURAL CLINICAL</v>
          </cell>
          <cell r="V409">
            <v>2555</v>
          </cell>
          <cell r="W409">
            <v>25</v>
          </cell>
          <cell r="X409">
            <v>55</v>
          </cell>
          <cell r="Y409">
            <v>9044.2800000000007</v>
          </cell>
          <cell r="Z409" t="str">
            <v>1000B9654101</v>
          </cell>
          <cell r="AA409" t="str">
            <v>FEDERAL RESERVE BANK OF R</v>
          </cell>
        </row>
        <row r="410">
          <cell r="P410" t="str">
            <v>LLA</v>
          </cell>
          <cell r="Q410" t="str">
            <v>59</v>
          </cell>
          <cell r="R410" t="str">
            <v>29901</v>
          </cell>
          <cell r="S410" t="str">
            <v>260LLA5929901</v>
          </cell>
          <cell r="U410" t="str">
            <v>EXTRAMURAL CLINICAL</v>
          </cell>
          <cell r="V410">
            <v>2555</v>
          </cell>
          <cell r="W410">
            <v>25</v>
          </cell>
          <cell r="X410">
            <v>55</v>
          </cell>
          <cell r="Y410">
            <v>8757</v>
          </cell>
          <cell r="Z410">
            <v>2075666447</v>
          </cell>
          <cell r="AA410" t="str">
            <v>CAVANAGH MARY F</v>
          </cell>
        </row>
        <row r="411">
          <cell r="P411" t="str">
            <v>LLA</v>
          </cell>
          <cell r="Q411" t="str">
            <v>59</v>
          </cell>
          <cell r="R411" t="str">
            <v>30001</v>
          </cell>
          <cell r="S411" t="str">
            <v>260LLA5930001</v>
          </cell>
          <cell r="U411" t="str">
            <v>EXTRAMURAL CLINICAL</v>
          </cell>
          <cell r="V411">
            <v>2555</v>
          </cell>
          <cell r="W411">
            <v>25</v>
          </cell>
          <cell r="X411">
            <v>55</v>
          </cell>
          <cell r="Y411">
            <v>70000</v>
          </cell>
          <cell r="Z411">
            <v>123169336201</v>
          </cell>
          <cell r="AA411" t="str">
            <v>AMERICAN EDUCATION SERVIC</v>
          </cell>
        </row>
        <row r="412">
          <cell r="P412" t="str">
            <v>LLA</v>
          </cell>
          <cell r="Q412" t="str">
            <v>59</v>
          </cell>
          <cell r="R412" t="str">
            <v>30101</v>
          </cell>
          <cell r="S412" t="str">
            <v>260LLA5930101</v>
          </cell>
          <cell r="U412" t="str">
            <v>EXTRAMURAL CLINICAL</v>
          </cell>
          <cell r="V412">
            <v>2555</v>
          </cell>
          <cell r="W412">
            <v>25</v>
          </cell>
          <cell r="X412">
            <v>55</v>
          </cell>
          <cell r="Y412">
            <v>27300</v>
          </cell>
          <cell r="Z412" t="str">
            <v>1000B9654101</v>
          </cell>
          <cell r="AA412" t="str">
            <v>FEDERAL RESERVE BANK OF R</v>
          </cell>
        </row>
        <row r="413">
          <cell r="P413" t="str">
            <v>LLA</v>
          </cell>
          <cell r="Q413" t="str">
            <v>59</v>
          </cell>
          <cell r="R413" t="str">
            <v>30201</v>
          </cell>
          <cell r="S413" t="str">
            <v>260LLA5930201</v>
          </cell>
          <cell r="U413" t="str">
            <v>EXTRAMURAL CLINICAL</v>
          </cell>
          <cell r="V413">
            <v>2555</v>
          </cell>
          <cell r="W413">
            <v>25</v>
          </cell>
          <cell r="X413">
            <v>55</v>
          </cell>
          <cell r="Y413">
            <v>8246.59</v>
          </cell>
          <cell r="Z413">
            <v>2496961217</v>
          </cell>
          <cell r="AA413" t="str">
            <v>CESARETTI JAMIE</v>
          </cell>
        </row>
        <row r="414">
          <cell r="P414" t="str">
            <v>LLA</v>
          </cell>
          <cell r="Q414" t="str">
            <v>59</v>
          </cell>
          <cell r="R414" t="str">
            <v>30301</v>
          </cell>
          <cell r="S414" t="str">
            <v>260LLA5930301</v>
          </cell>
          <cell r="U414" t="str">
            <v>EXTRAMURAL CLINICAL</v>
          </cell>
          <cell r="V414">
            <v>2555</v>
          </cell>
          <cell r="W414">
            <v>25</v>
          </cell>
          <cell r="X414">
            <v>55</v>
          </cell>
          <cell r="Y414">
            <v>3212.01</v>
          </cell>
          <cell r="Z414">
            <v>123169336201</v>
          </cell>
          <cell r="AA414" t="str">
            <v>AMERICAN EDUCATION SERVIC</v>
          </cell>
        </row>
        <row r="415">
          <cell r="P415" t="str">
            <v>LLA</v>
          </cell>
          <cell r="Q415" t="str">
            <v>59</v>
          </cell>
          <cell r="R415" t="str">
            <v>30401</v>
          </cell>
          <cell r="S415" t="str">
            <v>260LLA5930401</v>
          </cell>
          <cell r="U415" t="str">
            <v>EXTRAMURAL CLINICAL</v>
          </cell>
          <cell r="V415">
            <v>2555</v>
          </cell>
          <cell r="W415">
            <v>25</v>
          </cell>
          <cell r="X415">
            <v>55</v>
          </cell>
          <cell r="Y415">
            <v>1252.68</v>
          </cell>
          <cell r="Z415" t="str">
            <v>1000B9654101</v>
          </cell>
          <cell r="AA415" t="str">
            <v>FEDERAL RESERVE BANK OF R</v>
          </cell>
        </row>
        <row r="416">
          <cell r="P416" t="str">
            <v>LLA</v>
          </cell>
          <cell r="Q416" t="str">
            <v>59</v>
          </cell>
          <cell r="R416" t="str">
            <v>30501</v>
          </cell>
          <cell r="S416" t="str">
            <v>260LLA5930501</v>
          </cell>
          <cell r="U416" t="str">
            <v>EXTRAMURAL CLINICAL</v>
          </cell>
          <cell r="V416">
            <v>2555</v>
          </cell>
          <cell r="W416">
            <v>25</v>
          </cell>
          <cell r="X416">
            <v>55</v>
          </cell>
          <cell r="Y416">
            <v>13267.99</v>
          </cell>
          <cell r="Z416">
            <v>152097427107</v>
          </cell>
          <cell r="AA416" t="str">
            <v>LOAN SERVICING CENTER OF</v>
          </cell>
        </row>
        <row r="417">
          <cell r="P417" t="str">
            <v>LLA</v>
          </cell>
          <cell r="Q417" t="str">
            <v>59</v>
          </cell>
          <cell r="R417" t="str">
            <v>30601</v>
          </cell>
          <cell r="S417" t="str">
            <v>260LLA5930601</v>
          </cell>
          <cell r="U417" t="str">
            <v>EXTRAMURAL CLINICAL</v>
          </cell>
          <cell r="V417">
            <v>2555</v>
          </cell>
          <cell r="W417">
            <v>25</v>
          </cell>
          <cell r="X417">
            <v>55</v>
          </cell>
          <cell r="Y417">
            <v>5174.51</v>
          </cell>
          <cell r="Z417" t="str">
            <v>1000B9654101</v>
          </cell>
          <cell r="AA417" t="str">
            <v>FEDERAL RESERVE BANK OF R</v>
          </cell>
        </row>
        <row r="418">
          <cell r="P418" t="str">
            <v>LLA</v>
          </cell>
          <cell r="Q418" t="str">
            <v>59</v>
          </cell>
          <cell r="R418" t="str">
            <v>30701</v>
          </cell>
          <cell r="S418" t="str">
            <v>260LLA5930701</v>
          </cell>
          <cell r="U418" t="str">
            <v>EXTRAMURAL CLINICAL</v>
          </cell>
          <cell r="V418">
            <v>2555</v>
          </cell>
          <cell r="W418">
            <v>25</v>
          </cell>
          <cell r="X418">
            <v>55</v>
          </cell>
          <cell r="Y418">
            <v>5991.09</v>
          </cell>
          <cell r="Z418">
            <v>152097427107</v>
          </cell>
          <cell r="AA418" t="str">
            <v>LOAN SERVICING CENTER OF</v>
          </cell>
        </row>
        <row r="419">
          <cell r="P419" t="str">
            <v>LLA</v>
          </cell>
          <cell r="Q419" t="str">
            <v>59</v>
          </cell>
          <cell r="R419" t="str">
            <v>30801</v>
          </cell>
          <cell r="S419" t="str">
            <v>260LLA5930801</v>
          </cell>
          <cell r="U419" t="str">
            <v>EXTRAMURAL CLINICAL</v>
          </cell>
          <cell r="V419">
            <v>2555</v>
          </cell>
          <cell r="W419">
            <v>25</v>
          </cell>
          <cell r="X419">
            <v>55</v>
          </cell>
          <cell r="Y419">
            <v>2336.52</v>
          </cell>
          <cell r="Z419" t="str">
            <v>1000B9654101</v>
          </cell>
          <cell r="AA419" t="str">
            <v>FEDERAL RESERVE BANK OF R</v>
          </cell>
        </row>
        <row r="420">
          <cell r="P420" t="str">
            <v>LLA</v>
          </cell>
          <cell r="Q420" t="str">
            <v>59</v>
          </cell>
          <cell r="R420" t="str">
            <v>30901</v>
          </cell>
          <cell r="S420" t="str">
            <v>260LLA5930901</v>
          </cell>
          <cell r="U420" t="str">
            <v>EXTRAMURAL CLINICAL</v>
          </cell>
          <cell r="V420">
            <v>2555</v>
          </cell>
          <cell r="W420">
            <v>25</v>
          </cell>
          <cell r="X420">
            <v>55</v>
          </cell>
          <cell r="Y420">
            <v>10488.9</v>
          </cell>
          <cell r="Z420">
            <v>123169336201</v>
          </cell>
          <cell r="AA420" t="str">
            <v>AMERICAN EDUCATION SERVIC</v>
          </cell>
        </row>
        <row r="421">
          <cell r="P421" t="str">
            <v>LLA</v>
          </cell>
          <cell r="Q421" t="str">
            <v>59</v>
          </cell>
          <cell r="R421" t="str">
            <v>31001</v>
          </cell>
          <cell r="S421" t="str">
            <v>260LLA5931001</v>
          </cell>
          <cell r="U421" t="str">
            <v>EXTRAMURAL CLINICAL</v>
          </cell>
          <cell r="V421">
            <v>2555</v>
          </cell>
          <cell r="W421">
            <v>25</v>
          </cell>
          <cell r="X421">
            <v>55</v>
          </cell>
          <cell r="Y421">
            <v>4090.67</v>
          </cell>
          <cell r="Z421" t="str">
            <v>1000B9654101</v>
          </cell>
          <cell r="AA421" t="str">
            <v>FEDERAL RESERVE BANK OF R</v>
          </cell>
        </row>
        <row r="422">
          <cell r="P422" t="str">
            <v>LLA</v>
          </cell>
          <cell r="Q422" t="str">
            <v>59</v>
          </cell>
          <cell r="R422" t="str">
            <v>31101</v>
          </cell>
          <cell r="S422" t="str">
            <v>260LLA5931101</v>
          </cell>
          <cell r="U422" t="str">
            <v>EXTRAMURAL CLINICAL</v>
          </cell>
          <cell r="V422">
            <v>2555</v>
          </cell>
          <cell r="W422">
            <v>25</v>
          </cell>
          <cell r="X422">
            <v>55</v>
          </cell>
          <cell r="Y422">
            <v>32960</v>
          </cell>
          <cell r="Z422">
            <v>123169336201</v>
          </cell>
          <cell r="AA422" t="str">
            <v>AMERICAN EDUCATION SERVIC</v>
          </cell>
        </row>
        <row r="423">
          <cell r="P423" t="str">
            <v>LLA</v>
          </cell>
          <cell r="Q423" t="str">
            <v>59</v>
          </cell>
          <cell r="R423" t="str">
            <v>31201</v>
          </cell>
          <cell r="S423" t="str">
            <v>260LLA5931201</v>
          </cell>
          <cell r="U423" t="str">
            <v>EXTRAMURAL CLINICAL</v>
          </cell>
          <cell r="V423">
            <v>2555</v>
          </cell>
          <cell r="W423">
            <v>25</v>
          </cell>
          <cell r="X423">
            <v>55</v>
          </cell>
          <cell r="Y423">
            <v>12854.4</v>
          </cell>
          <cell r="Z423" t="str">
            <v>1000B9654101</v>
          </cell>
          <cell r="AA423" t="str">
            <v>FEDERAL RESERVE BANK OF R</v>
          </cell>
        </row>
        <row r="424">
          <cell r="P424" t="str">
            <v>LLA</v>
          </cell>
          <cell r="Q424" t="str">
            <v>59</v>
          </cell>
          <cell r="R424" t="str">
            <v>31301</v>
          </cell>
          <cell r="S424" t="str">
            <v>260LLA5931301</v>
          </cell>
          <cell r="U424" t="str">
            <v>EXTRAMURAL CLINICAL</v>
          </cell>
          <cell r="V424">
            <v>2555</v>
          </cell>
          <cell r="W424">
            <v>25</v>
          </cell>
          <cell r="X424">
            <v>55</v>
          </cell>
          <cell r="Y424">
            <v>1354.68</v>
          </cell>
          <cell r="Z424">
            <v>2018586623</v>
          </cell>
          <cell r="AA424" t="str">
            <v>CHEN DANIEL</v>
          </cell>
        </row>
        <row r="425">
          <cell r="P425" t="str">
            <v>LLA</v>
          </cell>
          <cell r="Q425" t="str">
            <v>59</v>
          </cell>
          <cell r="R425" t="str">
            <v>31401</v>
          </cell>
          <cell r="S425" t="str">
            <v>260LLA5931401</v>
          </cell>
          <cell r="U425" t="str">
            <v>EXTRAMURAL CLINICAL</v>
          </cell>
          <cell r="V425">
            <v>2555</v>
          </cell>
          <cell r="W425">
            <v>25</v>
          </cell>
          <cell r="X425">
            <v>55</v>
          </cell>
          <cell r="Y425">
            <v>10828.72</v>
          </cell>
          <cell r="Z425">
            <v>152097427107</v>
          </cell>
          <cell r="AA425" t="str">
            <v>LOAN SERVICING CENTER OF</v>
          </cell>
        </row>
        <row r="426">
          <cell r="P426" t="str">
            <v>LLA</v>
          </cell>
          <cell r="Q426" t="str">
            <v>59</v>
          </cell>
          <cell r="R426" t="str">
            <v>31501</v>
          </cell>
          <cell r="S426" t="str">
            <v>260LLA5931501</v>
          </cell>
          <cell r="U426" t="str">
            <v>EXTRAMURAL CLINICAL</v>
          </cell>
          <cell r="V426">
            <v>2555</v>
          </cell>
          <cell r="W426">
            <v>25</v>
          </cell>
          <cell r="X426">
            <v>55</v>
          </cell>
          <cell r="Y426">
            <v>4223.2</v>
          </cell>
          <cell r="Z426" t="str">
            <v>1000B9654101</v>
          </cell>
          <cell r="AA426" t="str">
            <v>FEDERAL RESERVE BANK OF R</v>
          </cell>
        </row>
        <row r="427">
          <cell r="P427" t="str">
            <v>LLA</v>
          </cell>
          <cell r="Q427" t="str">
            <v>59</v>
          </cell>
          <cell r="R427" t="str">
            <v>31601</v>
          </cell>
          <cell r="S427" t="str">
            <v>260LLA5931601</v>
          </cell>
          <cell r="U427" t="str">
            <v>EXTRAMURAL CLINICAL</v>
          </cell>
          <cell r="V427">
            <v>2555</v>
          </cell>
          <cell r="W427">
            <v>25</v>
          </cell>
          <cell r="X427">
            <v>55</v>
          </cell>
          <cell r="Y427">
            <v>4254.1899999999996</v>
          </cell>
          <cell r="Z427">
            <v>2081529342</v>
          </cell>
          <cell r="AA427" t="str">
            <v>CHEN GRACE</v>
          </cell>
        </row>
        <row r="428">
          <cell r="P428" t="str">
            <v>LLA</v>
          </cell>
          <cell r="Q428" t="str">
            <v>59</v>
          </cell>
          <cell r="R428" t="str">
            <v>31701</v>
          </cell>
          <cell r="S428" t="str">
            <v>260LLA5931701</v>
          </cell>
          <cell r="U428" t="str">
            <v>EXTRAMURAL CLINICAL</v>
          </cell>
          <cell r="V428">
            <v>2555</v>
          </cell>
          <cell r="W428">
            <v>25</v>
          </cell>
          <cell r="X428">
            <v>55</v>
          </cell>
          <cell r="Y428">
            <v>8252.36</v>
          </cell>
          <cell r="Z428">
            <v>104210358060</v>
          </cell>
          <cell r="AA428" t="str">
            <v>HARVARD UNIV</v>
          </cell>
        </row>
        <row r="429">
          <cell r="P429" t="str">
            <v>LLA</v>
          </cell>
          <cell r="Q429" t="str">
            <v>59</v>
          </cell>
          <cell r="R429" t="str">
            <v>31801</v>
          </cell>
          <cell r="S429" t="str">
            <v>260LLA5931801</v>
          </cell>
          <cell r="U429" t="str">
            <v>EXTRAMURAL CLINICAL</v>
          </cell>
          <cell r="V429">
            <v>2555</v>
          </cell>
          <cell r="W429">
            <v>25</v>
          </cell>
          <cell r="X429">
            <v>55</v>
          </cell>
          <cell r="Y429">
            <v>3218.42</v>
          </cell>
          <cell r="Z429" t="str">
            <v>1000B9654101</v>
          </cell>
          <cell r="AA429" t="str">
            <v>FEDERAL RESERVE BANK OF R</v>
          </cell>
        </row>
        <row r="430">
          <cell r="P430" t="str">
            <v>LLA</v>
          </cell>
          <cell r="Q430" t="str">
            <v>59</v>
          </cell>
          <cell r="R430" t="str">
            <v>31901</v>
          </cell>
          <cell r="S430" t="str">
            <v>260LLA5931901</v>
          </cell>
          <cell r="U430" t="str">
            <v>EXTRAMURAL CLINICAL</v>
          </cell>
          <cell r="V430">
            <v>2555</v>
          </cell>
          <cell r="W430">
            <v>25</v>
          </cell>
          <cell r="X430">
            <v>55</v>
          </cell>
          <cell r="Y430">
            <v>8252.36</v>
          </cell>
          <cell r="Z430">
            <v>153019918601</v>
          </cell>
          <cell r="AA430" t="str">
            <v>US DEPT OF EDUCATION</v>
          </cell>
        </row>
        <row r="431">
          <cell r="P431" t="str">
            <v>LLA</v>
          </cell>
          <cell r="Q431" t="str">
            <v>59</v>
          </cell>
          <cell r="R431" t="str">
            <v>32001</v>
          </cell>
          <cell r="S431" t="str">
            <v>260LLA5932001</v>
          </cell>
          <cell r="U431" t="str">
            <v>EXTRAMURAL CLINICAL</v>
          </cell>
          <cell r="V431">
            <v>2555</v>
          </cell>
          <cell r="W431">
            <v>25</v>
          </cell>
          <cell r="X431">
            <v>55</v>
          </cell>
          <cell r="Y431">
            <v>3218.42</v>
          </cell>
          <cell r="Z431" t="str">
            <v>1000B9654101</v>
          </cell>
          <cell r="AA431" t="str">
            <v>FEDERAL RESERVE BANK OF R</v>
          </cell>
        </row>
        <row r="432">
          <cell r="P432" t="str">
            <v>LLA</v>
          </cell>
          <cell r="Q432" t="str">
            <v>59</v>
          </cell>
          <cell r="R432" t="str">
            <v>32101</v>
          </cell>
          <cell r="S432" t="str">
            <v>260LLA5932101</v>
          </cell>
          <cell r="U432" t="str">
            <v>EXTRAMURAL CLINICAL</v>
          </cell>
          <cell r="V432">
            <v>2555</v>
          </cell>
          <cell r="W432">
            <v>25</v>
          </cell>
          <cell r="X432">
            <v>55</v>
          </cell>
          <cell r="Y432">
            <v>21253.95</v>
          </cell>
          <cell r="Z432">
            <v>153019918601</v>
          </cell>
          <cell r="AA432" t="str">
            <v>US DEPT OF EDUCATION</v>
          </cell>
        </row>
        <row r="433">
          <cell r="P433" t="str">
            <v>LLA</v>
          </cell>
          <cell r="Q433" t="str">
            <v>59</v>
          </cell>
          <cell r="R433" t="str">
            <v>32201</v>
          </cell>
          <cell r="S433" t="str">
            <v>260LLA5932201</v>
          </cell>
          <cell r="U433" t="str">
            <v>EXTRAMURAL CLINICAL</v>
          </cell>
          <cell r="V433">
            <v>2555</v>
          </cell>
          <cell r="W433">
            <v>25</v>
          </cell>
          <cell r="X433">
            <v>55</v>
          </cell>
          <cell r="Y433">
            <v>8289.0400000000009</v>
          </cell>
          <cell r="Z433" t="str">
            <v>1000B9654101</v>
          </cell>
          <cell r="AA433" t="str">
            <v>FEDERAL RESERVE BANK OF R</v>
          </cell>
        </row>
        <row r="434">
          <cell r="P434" t="str">
            <v>LLA</v>
          </cell>
          <cell r="Q434" t="str">
            <v>59</v>
          </cell>
          <cell r="R434" t="str">
            <v>32301</v>
          </cell>
          <cell r="S434" t="str">
            <v>260LLA5932301</v>
          </cell>
          <cell r="U434" t="str">
            <v>EXTRAMURAL CLINICAL</v>
          </cell>
          <cell r="V434">
            <v>2555</v>
          </cell>
          <cell r="W434">
            <v>25</v>
          </cell>
          <cell r="X434">
            <v>55</v>
          </cell>
          <cell r="Y434">
            <v>2219.56</v>
          </cell>
          <cell r="Z434">
            <v>2033528543</v>
          </cell>
          <cell r="AA434" t="str">
            <v>COEN JOHN J</v>
          </cell>
        </row>
        <row r="435">
          <cell r="P435" t="str">
            <v>LLA</v>
          </cell>
          <cell r="Q435" t="str">
            <v>59</v>
          </cell>
          <cell r="R435" t="str">
            <v>32401</v>
          </cell>
          <cell r="S435" t="str">
            <v>260LLA5932401</v>
          </cell>
          <cell r="U435" t="str">
            <v>EXTRAMURAL CLINICAL</v>
          </cell>
          <cell r="V435">
            <v>2555</v>
          </cell>
          <cell r="W435">
            <v>25</v>
          </cell>
          <cell r="X435">
            <v>55</v>
          </cell>
          <cell r="Y435">
            <v>17649.28</v>
          </cell>
          <cell r="Z435">
            <v>194134739301</v>
          </cell>
          <cell r="AA435" t="str">
            <v>WELLS FARGO</v>
          </cell>
        </row>
        <row r="436">
          <cell r="P436" t="str">
            <v>LLA</v>
          </cell>
          <cell r="Q436" t="str">
            <v>59</v>
          </cell>
          <cell r="R436" t="str">
            <v>32501</v>
          </cell>
          <cell r="S436" t="str">
            <v>260LLA5932501</v>
          </cell>
          <cell r="U436" t="str">
            <v>EXTRAMURAL CLINICAL</v>
          </cell>
          <cell r="V436">
            <v>2555</v>
          </cell>
          <cell r="W436">
            <v>25</v>
          </cell>
          <cell r="X436">
            <v>55</v>
          </cell>
          <cell r="Y436">
            <v>6883.21</v>
          </cell>
          <cell r="Z436" t="str">
            <v>1000B9654101</v>
          </cell>
          <cell r="AA436" t="str">
            <v>FEDERAL RESERVE BANK OF R</v>
          </cell>
        </row>
        <row r="437">
          <cell r="P437" t="str">
            <v>LLA</v>
          </cell>
          <cell r="Q437" t="str">
            <v>59</v>
          </cell>
          <cell r="R437" t="str">
            <v>32601</v>
          </cell>
          <cell r="S437" t="str">
            <v>260LLA5932601</v>
          </cell>
          <cell r="U437" t="str">
            <v>EXTRAMURAL CLINICAL</v>
          </cell>
          <cell r="V437">
            <v>2555</v>
          </cell>
          <cell r="W437">
            <v>25</v>
          </cell>
          <cell r="X437">
            <v>55</v>
          </cell>
          <cell r="Y437">
            <v>21580.36</v>
          </cell>
          <cell r="Z437">
            <v>153019918601</v>
          </cell>
          <cell r="AA437" t="str">
            <v>US DEPT OF EDUCATION</v>
          </cell>
        </row>
        <row r="438">
          <cell r="P438" t="str">
            <v>LLA</v>
          </cell>
          <cell r="Q438" t="str">
            <v>59</v>
          </cell>
          <cell r="R438" t="str">
            <v>32701</v>
          </cell>
          <cell r="S438" t="str">
            <v>260LLA5932701</v>
          </cell>
          <cell r="U438" t="str">
            <v>EXTRAMURAL CLINICAL</v>
          </cell>
          <cell r="V438">
            <v>2555</v>
          </cell>
          <cell r="W438">
            <v>25</v>
          </cell>
          <cell r="X438">
            <v>55</v>
          </cell>
          <cell r="Y438">
            <v>8416.34</v>
          </cell>
          <cell r="Z438" t="str">
            <v>1000B9654101</v>
          </cell>
          <cell r="AA438" t="str">
            <v>FEDERAL RESERVE BANK OF R</v>
          </cell>
        </row>
        <row r="439">
          <cell r="P439" t="str">
            <v>LLA</v>
          </cell>
          <cell r="Q439" t="str">
            <v>59</v>
          </cell>
          <cell r="R439" t="str">
            <v>32801</v>
          </cell>
          <cell r="S439" t="str">
            <v>260LLA5932801</v>
          </cell>
          <cell r="U439" t="str">
            <v>EXTRAMURAL CLINICAL</v>
          </cell>
          <cell r="V439">
            <v>2555</v>
          </cell>
          <cell r="W439">
            <v>25</v>
          </cell>
          <cell r="X439">
            <v>55</v>
          </cell>
          <cell r="Y439">
            <v>1008.79</v>
          </cell>
          <cell r="Z439">
            <v>2086442668</v>
          </cell>
          <cell r="AA439" t="str">
            <v>COLVIN GERALD A</v>
          </cell>
        </row>
        <row r="440">
          <cell r="P440" t="str">
            <v>LLA</v>
          </cell>
          <cell r="Q440" t="str">
            <v>59</v>
          </cell>
          <cell r="R440" t="str">
            <v>32901</v>
          </cell>
          <cell r="S440" t="str">
            <v>260LLA5932901</v>
          </cell>
          <cell r="U440" t="str">
            <v>EXTRAMURAL CLINICAL</v>
          </cell>
          <cell r="V440">
            <v>2555</v>
          </cell>
          <cell r="W440">
            <v>25</v>
          </cell>
          <cell r="X440">
            <v>55</v>
          </cell>
          <cell r="Y440">
            <v>5120.08</v>
          </cell>
          <cell r="Z440">
            <v>152097427107</v>
          </cell>
          <cell r="AA440" t="str">
            <v>LOAN SERVICING CENTER OF</v>
          </cell>
        </row>
        <row r="441">
          <cell r="P441" t="str">
            <v>LLA</v>
          </cell>
          <cell r="Q441" t="str">
            <v>59</v>
          </cell>
          <cell r="R441" t="str">
            <v>33001</v>
          </cell>
          <cell r="S441" t="str">
            <v>260LLA5933001</v>
          </cell>
          <cell r="U441" t="str">
            <v>EXTRAMURAL CLINICAL</v>
          </cell>
          <cell r="V441">
            <v>2555</v>
          </cell>
          <cell r="W441">
            <v>25</v>
          </cell>
          <cell r="X441">
            <v>55</v>
          </cell>
          <cell r="Y441">
            <v>1996.83</v>
          </cell>
          <cell r="Z441" t="str">
            <v>1000B9654101</v>
          </cell>
          <cell r="AA441" t="str">
            <v>FEDERAL RESERVE BANK OF R</v>
          </cell>
        </row>
        <row r="442">
          <cell r="P442" t="str">
            <v>LLA</v>
          </cell>
          <cell r="Q442" t="str">
            <v>59</v>
          </cell>
          <cell r="R442" t="str">
            <v>33101</v>
          </cell>
          <cell r="S442" t="str">
            <v>260LLA5933101</v>
          </cell>
          <cell r="U442" t="str">
            <v>EXTRAMURAL CLINICAL</v>
          </cell>
          <cell r="V442">
            <v>2555</v>
          </cell>
          <cell r="W442">
            <v>25</v>
          </cell>
          <cell r="X442">
            <v>55</v>
          </cell>
          <cell r="Y442">
            <v>2943.8</v>
          </cell>
          <cell r="Z442">
            <v>152097427107</v>
          </cell>
          <cell r="AA442" t="str">
            <v>LOAN SERVICING CENTER OF</v>
          </cell>
        </row>
        <row r="443">
          <cell r="P443" t="str">
            <v>LLA</v>
          </cell>
          <cell r="Q443" t="str">
            <v>59</v>
          </cell>
          <cell r="R443" t="str">
            <v>33201</v>
          </cell>
          <cell r="S443" t="str">
            <v>260LLA5933201</v>
          </cell>
          <cell r="U443" t="str">
            <v>EXTRAMURAL CLINICAL</v>
          </cell>
          <cell r="V443">
            <v>2555</v>
          </cell>
          <cell r="W443">
            <v>25</v>
          </cell>
          <cell r="X443">
            <v>55</v>
          </cell>
          <cell r="Y443">
            <v>1148.08</v>
          </cell>
          <cell r="Z443" t="str">
            <v>1000B9654101</v>
          </cell>
          <cell r="AA443" t="str">
            <v>FEDERAL RESERVE BANK OF R</v>
          </cell>
        </row>
        <row r="444">
          <cell r="P444" t="str">
            <v>LLA</v>
          </cell>
          <cell r="Q444" t="str">
            <v>59</v>
          </cell>
          <cell r="R444" t="str">
            <v>33301</v>
          </cell>
          <cell r="S444" t="str">
            <v>260LLA5933301</v>
          </cell>
          <cell r="U444" t="str">
            <v>EXTRAMURAL CLINICAL</v>
          </cell>
          <cell r="V444">
            <v>2555</v>
          </cell>
          <cell r="W444">
            <v>25</v>
          </cell>
          <cell r="X444">
            <v>55</v>
          </cell>
          <cell r="Y444">
            <v>2933.46</v>
          </cell>
          <cell r="Z444">
            <v>2586340183</v>
          </cell>
          <cell r="AA444" t="str">
            <v>DANG LONG H</v>
          </cell>
        </row>
        <row r="445">
          <cell r="P445" t="str">
            <v>LLA</v>
          </cell>
          <cell r="Q445" t="str">
            <v>59</v>
          </cell>
          <cell r="R445" t="str">
            <v>33401</v>
          </cell>
          <cell r="S445" t="str">
            <v>260LLA5933401</v>
          </cell>
          <cell r="U445" t="str">
            <v>EXTRAMURAL CLINICAL</v>
          </cell>
          <cell r="V445">
            <v>2555</v>
          </cell>
          <cell r="W445">
            <v>25</v>
          </cell>
          <cell r="X445">
            <v>55</v>
          </cell>
          <cell r="Y445">
            <v>11718.28</v>
          </cell>
          <cell r="Z445">
            <v>184074890303</v>
          </cell>
          <cell r="AA445" t="str">
            <v>NELNET</v>
          </cell>
        </row>
        <row r="446">
          <cell r="P446" t="str">
            <v>LLA</v>
          </cell>
          <cell r="Q446" t="str">
            <v>59</v>
          </cell>
          <cell r="R446" t="str">
            <v>33501</v>
          </cell>
          <cell r="S446" t="str">
            <v>260LLA5933501</v>
          </cell>
          <cell r="U446" t="str">
            <v>EXTRAMURAL CLINICAL</v>
          </cell>
          <cell r="V446">
            <v>2555</v>
          </cell>
          <cell r="W446">
            <v>25</v>
          </cell>
          <cell r="X446">
            <v>55</v>
          </cell>
          <cell r="Y446">
            <v>4570.12</v>
          </cell>
          <cell r="Z446" t="str">
            <v>1000B9654101</v>
          </cell>
          <cell r="AA446" t="str">
            <v>FEDERAL RESERVE BANK OF R</v>
          </cell>
        </row>
        <row r="447">
          <cell r="P447" t="str">
            <v>LLA</v>
          </cell>
          <cell r="Q447" t="str">
            <v>59</v>
          </cell>
          <cell r="R447" t="str">
            <v>33601</v>
          </cell>
          <cell r="S447" t="str">
            <v>260LLA5933601</v>
          </cell>
          <cell r="U447" t="str">
            <v>EXTRAMURAL CLINICAL</v>
          </cell>
          <cell r="V447">
            <v>2555</v>
          </cell>
          <cell r="W447">
            <v>25</v>
          </cell>
          <cell r="X447">
            <v>55</v>
          </cell>
          <cell r="Y447">
            <v>126.78</v>
          </cell>
          <cell r="Z447">
            <v>104210358060</v>
          </cell>
          <cell r="AA447" t="str">
            <v>HARVARD UNIV</v>
          </cell>
        </row>
        <row r="448">
          <cell r="P448" t="str">
            <v>LLA</v>
          </cell>
          <cell r="Q448" t="str">
            <v>59</v>
          </cell>
          <cell r="R448" t="str">
            <v>33701</v>
          </cell>
          <cell r="S448" t="str">
            <v>260LLA5933701</v>
          </cell>
          <cell r="U448" t="str">
            <v>EXTRAMURAL CLINICAL</v>
          </cell>
          <cell r="V448">
            <v>2555</v>
          </cell>
          <cell r="W448">
            <v>25</v>
          </cell>
          <cell r="X448">
            <v>55</v>
          </cell>
          <cell r="Y448">
            <v>49.44</v>
          </cell>
          <cell r="Z448" t="str">
            <v>1000B9654101</v>
          </cell>
          <cell r="AA448" t="str">
            <v>FEDERAL RESERVE BANK OF R</v>
          </cell>
        </row>
        <row r="449">
          <cell r="P449" t="str">
            <v>LLA</v>
          </cell>
          <cell r="Q449" t="str">
            <v>59</v>
          </cell>
          <cell r="R449" t="str">
            <v>33801</v>
          </cell>
          <cell r="S449" t="str">
            <v>260LLA5933801</v>
          </cell>
          <cell r="U449" t="str">
            <v>EXTRAMURAL CLINICAL</v>
          </cell>
          <cell r="V449">
            <v>2555</v>
          </cell>
          <cell r="W449">
            <v>25</v>
          </cell>
          <cell r="X449">
            <v>55</v>
          </cell>
          <cell r="Y449">
            <v>11845.06</v>
          </cell>
          <cell r="Z449">
            <v>184074890303</v>
          </cell>
          <cell r="AA449" t="str">
            <v>NELNET</v>
          </cell>
        </row>
        <row r="450">
          <cell r="P450" t="str">
            <v>LLA</v>
          </cell>
          <cell r="Q450" t="str">
            <v>59</v>
          </cell>
          <cell r="R450" t="str">
            <v>33901</v>
          </cell>
          <cell r="S450" t="str">
            <v>260LLA5933901</v>
          </cell>
          <cell r="U450" t="str">
            <v>EXTRAMURAL CLINICAL</v>
          </cell>
          <cell r="V450">
            <v>2555</v>
          </cell>
          <cell r="W450">
            <v>25</v>
          </cell>
          <cell r="X450">
            <v>55</v>
          </cell>
          <cell r="Y450">
            <v>4619.57</v>
          </cell>
          <cell r="Z450" t="str">
            <v>1000B9654101</v>
          </cell>
          <cell r="AA450" t="str">
            <v>FEDERAL RESERVE BANK OF R</v>
          </cell>
        </row>
        <row r="451">
          <cell r="P451" t="str">
            <v>LLA</v>
          </cell>
          <cell r="Q451" t="str">
            <v>59</v>
          </cell>
          <cell r="R451" t="str">
            <v>34001</v>
          </cell>
          <cell r="S451" t="str">
            <v>260LLA5934001</v>
          </cell>
          <cell r="U451" t="str">
            <v>EXTRAMURAL CLINICAL</v>
          </cell>
          <cell r="V451">
            <v>2555</v>
          </cell>
          <cell r="W451">
            <v>25</v>
          </cell>
          <cell r="X451">
            <v>55</v>
          </cell>
          <cell r="Y451">
            <v>8757</v>
          </cell>
          <cell r="Z451">
            <v>2003621584</v>
          </cell>
          <cell r="AA451" t="str">
            <v>DOWDY SEAN</v>
          </cell>
        </row>
        <row r="452">
          <cell r="P452" t="str">
            <v>LLA</v>
          </cell>
          <cell r="Q452" t="str">
            <v>59</v>
          </cell>
          <cell r="R452" t="str">
            <v>34101</v>
          </cell>
          <cell r="S452" t="str">
            <v>260LLA5934101</v>
          </cell>
          <cell r="U452" t="str">
            <v>EXTRAMURAL CLINICAL</v>
          </cell>
          <cell r="V452">
            <v>2555</v>
          </cell>
          <cell r="W452">
            <v>25</v>
          </cell>
          <cell r="X452">
            <v>55</v>
          </cell>
          <cell r="Y452">
            <v>70000</v>
          </cell>
          <cell r="Z452">
            <v>152097427107</v>
          </cell>
          <cell r="AA452" t="str">
            <v>LOAN SERVICING CENTER OF</v>
          </cell>
        </row>
        <row r="453">
          <cell r="P453" t="str">
            <v>LLA</v>
          </cell>
          <cell r="Q453" t="str">
            <v>59</v>
          </cell>
          <cell r="R453" t="str">
            <v>34201</v>
          </cell>
          <cell r="S453" t="str">
            <v>260LLA5934201</v>
          </cell>
          <cell r="U453" t="str">
            <v>EXTRAMURAL CLINICAL</v>
          </cell>
          <cell r="V453">
            <v>2555</v>
          </cell>
          <cell r="W453">
            <v>25</v>
          </cell>
          <cell r="X453">
            <v>55</v>
          </cell>
          <cell r="Y453">
            <v>27300</v>
          </cell>
          <cell r="Z453" t="str">
            <v>1000B9654101</v>
          </cell>
          <cell r="AA453" t="str">
            <v>FEDERAL RESERVE BANK OF R</v>
          </cell>
        </row>
        <row r="454">
          <cell r="P454" t="str">
            <v>LLA</v>
          </cell>
          <cell r="Q454" t="str">
            <v>59</v>
          </cell>
          <cell r="R454" t="str">
            <v>34301</v>
          </cell>
          <cell r="S454" t="str">
            <v>260LLA5934301</v>
          </cell>
          <cell r="U454" t="str">
            <v>EXTRAMURAL CLINICAL</v>
          </cell>
          <cell r="V454">
            <v>2555</v>
          </cell>
          <cell r="W454">
            <v>25</v>
          </cell>
          <cell r="X454">
            <v>55</v>
          </cell>
          <cell r="Y454">
            <v>2452.1999999999998</v>
          </cell>
          <cell r="Z454">
            <v>2249574434</v>
          </cell>
          <cell r="AA454" t="str">
            <v>DUDLEY ANDREW</v>
          </cell>
        </row>
        <row r="455">
          <cell r="P455" t="str">
            <v>LLA</v>
          </cell>
          <cell r="Q455" t="str">
            <v>59</v>
          </cell>
          <cell r="R455" t="str">
            <v>34401</v>
          </cell>
          <cell r="S455" t="str">
            <v>260LLA5934401</v>
          </cell>
          <cell r="U455" t="str">
            <v>EXTRAMURAL CLINICAL</v>
          </cell>
          <cell r="V455">
            <v>2555</v>
          </cell>
          <cell r="W455">
            <v>25</v>
          </cell>
          <cell r="X455">
            <v>55</v>
          </cell>
          <cell r="Y455">
            <v>19601.919999999998</v>
          </cell>
          <cell r="Z455">
            <v>195250111223</v>
          </cell>
          <cell r="AA455" t="str">
            <v>ACS</v>
          </cell>
        </row>
        <row r="456">
          <cell r="P456" t="str">
            <v>LLA</v>
          </cell>
          <cell r="Q456" t="str">
            <v>59</v>
          </cell>
          <cell r="R456" t="str">
            <v>34501</v>
          </cell>
          <cell r="S456" t="str">
            <v>260LLA5934501</v>
          </cell>
          <cell r="U456" t="str">
            <v>EXTRAMURAL CLINICAL</v>
          </cell>
          <cell r="V456">
            <v>2555</v>
          </cell>
          <cell r="W456">
            <v>25</v>
          </cell>
          <cell r="X456">
            <v>55</v>
          </cell>
          <cell r="Y456">
            <v>7644.74</v>
          </cell>
          <cell r="Z456" t="str">
            <v>1000B9654101</v>
          </cell>
          <cell r="AA456" t="str">
            <v>FEDERAL RESERVE BANK OF R</v>
          </cell>
        </row>
        <row r="457">
          <cell r="P457" t="str">
            <v>LLA</v>
          </cell>
          <cell r="Q457" t="str">
            <v>59</v>
          </cell>
          <cell r="R457" t="str">
            <v>34601</v>
          </cell>
          <cell r="S457" t="str">
            <v>260LLA5934601</v>
          </cell>
          <cell r="U457" t="str">
            <v>EXTRAMURAL CLINICAL</v>
          </cell>
          <cell r="V457">
            <v>2555</v>
          </cell>
          <cell r="W457">
            <v>25</v>
          </cell>
          <cell r="X457">
            <v>55</v>
          </cell>
          <cell r="Y457">
            <v>781.17</v>
          </cell>
          <cell r="Z457">
            <v>2470745831</v>
          </cell>
          <cell r="AA457" t="str">
            <v>EBBERT JON OWEN</v>
          </cell>
        </row>
        <row r="458">
          <cell r="P458" t="str">
            <v>LLA</v>
          </cell>
          <cell r="Q458" t="str">
            <v>59</v>
          </cell>
          <cell r="R458" t="str">
            <v>34701</v>
          </cell>
          <cell r="S458" t="str">
            <v>260LLA5934701</v>
          </cell>
          <cell r="U458" t="str">
            <v>EXTRAMURAL CLINICAL</v>
          </cell>
          <cell r="V458">
            <v>2555</v>
          </cell>
          <cell r="W458">
            <v>25</v>
          </cell>
          <cell r="X458">
            <v>55</v>
          </cell>
          <cell r="Y458">
            <v>6228.08</v>
          </cell>
          <cell r="Z458">
            <v>194219671801</v>
          </cell>
          <cell r="AA458" t="str">
            <v>STUDENT LOAN CORP</v>
          </cell>
        </row>
        <row r="459">
          <cell r="P459" t="str">
            <v>LLA</v>
          </cell>
          <cell r="Q459" t="str">
            <v>59</v>
          </cell>
          <cell r="R459" t="str">
            <v>34801</v>
          </cell>
          <cell r="S459" t="str">
            <v>260LLA5934801</v>
          </cell>
          <cell r="U459" t="str">
            <v>EXTRAMURAL CLINICAL</v>
          </cell>
          <cell r="V459">
            <v>2555</v>
          </cell>
          <cell r="W459">
            <v>25</v>
          </cell>
          <cell r="X459">
            <v>55</v>
          </cell>
          <cell r="Y459">
            <v>2428.9499999999998</v>
          </cell>
          <cell r="Z459" t="str">
            <v>1000B9654101</v>
          </cell>
          <cell r="AA459" t="str">
            <v>FEDERAL RESERVE BANK OF R</v>
          </cell>
        </row>
        <row r="460">
          <cell r="P460" t="str">
            <v>LLA</v>
          </cell>
          <cell r="Q460" t="str">
            <v>59</v>
          </cell>
          <cell r="R460" t="str">
            <v>34901</v>
          </cell>
          <cell r="S460" t="str">
            <v>260LLA5934901</v>
          </cell>
          <cell r="U460" t="str">
            <v>EXTRAMURAL CLINICAL</v>
          </cell>
          <cell r="V460">
            <v>2555</v>
          </cell>
          <cell r="W460">
            <v>25</v>
          </cell>
          <cell r="X460">
            <v>55</v>
          </cell>
          <cell r="Y460">
            <v>8757</v>
          </cell>
          <cell r="Z460">
            <v>2044761177</v>
          </cell>
          <cell r="AA460" t="str">
            <v>FAROKHZAD OMID C</v>
          </cell>
        </row>
        <row r="461">
          <cell r="P461" t="str">
            <v>LLA</v>
          </cell>
          <cell r="Q461" t="str">
            <v>59</v>
          </cell>
          <cell r="R461" t="str">
            <v>35001</v>
          </cell>
          <cell r="S461" t="str">
            <v>260LLA5935001</v>
          </cell>
          <cell r="U461" t="str">
            <v>EXTRAMURAL CLINICAL</v>
          </cell>
          <cell r="V461">
            <v>2555</v>
          </cell>
          <cell r="W461">
            <v>25</v>
          </cell>
          <cell r="X461">
            <v>55</v>
          </cell>
          <cell r="Y461">
            <v>70000</v>
          </cell>
          <cell r="Z461">
            <v>153019918601</v>
          </cell>
          <cell r="AA461" t="str">
            <v>US DEPT OF EDUCATION</v>
          </cell>
        </row>
        <row r="462">
          <cell r="P462" t="str">
            <v>LLA</v>
          </cell>
          <cell r="Q462" t="str">
            <v>59</v>
          </cell>
          <cell r="R462" t="str">
            <v>35101</v>
          </cell>
          <cell r="S462" t="str">
            <v>260LLA5935101</v>
          </cell>
          <cell r="U462" t="str">
            <v>EXTRAMURAL CLINICAL</v>
          </cell>
          <cell r="V462">
            <v>2555</v>
          </cell>
          <cell r="W462">
            <v>25</v>
          </cell>
          <cell r="X462">
            <v>55</v>
          </cell>
          <cell r="Y462">
            <v>27300</v>
          </cell>
          <cell r="Z462" t="str">
            <v>1000B9654101</v>
          </cell>
          <cell r="AA462" t="str">
            <v>FEDERAL RESERVE BANK OF R</v>
          </cell>
        </row>
        <row r="463">
          <cell r="P463" t="str">
            <v>LLA</v>
          </cell>
          <cell r="Q463" t="str">
            <v>59</v>
          </cell>
          <cell r="R463" t="str">
            <v>35201</v>
          </cell>
          <cell r="S463" t="str">
            <v>260LLA5935201</v>
          </cell>
          <cell r="U463" t="str">
            <v>EXTRAMURAL CLINICAL</v>
          </cell>
          <cell r="V463">
            <v>2555</v>
          </cell>
          <cell r="W463">
            <v>25</v>
          </cell>
          <cell r="X463">
            <v>55</v>
          </cell>
          <cell r="Y463">
            <v>8757</v>
          </cell>
          <cell r="Z463">
            <v>2017527586</v>
          </cell>
          <cell r="AA463" t="str">
            <v>FINN RICHARD</v>
          </cell>
        </row>
        <row r="464">
          <cell r="P464" t="str">
            <v>LLA</v>
          </cell>
          <cell r="Q464" t="str">
            <v>59</v>
          </cell>
          <cell r="R464" t="str">
            <v>35301</v>
          </cell>
          <cell r="S464" t="str">
            <v>260LLA5935301</v>
          </cell>
          <cell r="U464" t="str">
            <v>EXTRAMURAL CLINICAL</v>
          </cell>
          <cell r="V464">
            <v>2555</v>
          </cell>
          <cell r="W464">
            <v>25</v>
          </cell>
          <cell r="X464">
            <v>55</v>
          </cell>
          <cell r="Y464">
            <v>70000</v>
          </cell>
          <cell r="Z464">
            <v>153019918601</v>
          </cell>
          <cell r="AA464" t="str">
            <v>US DEPT OF EDUCATION</v>
          </cell>
        </row>
        <row r="465">
          <cell r="P465" t="str">
            <v>LLA</v>
          </cell>
          <cell r="Q465" t="str">
            <v>59</v>
          </cell>
          <cell r="R465" t="str">
            <v>35401</v>
          </cell>
          <cell r="S465" t="str">
            <v>260LLA5935401</v>
          </cell>
          <cell r="U465" t="str">
            <v>EXTRAMURAL CLINICAL</v>
          </cell>
          <cell r="V465">
            <v>2555</v>
          </cell>
          <cell r="W465">
            <v>25</v>
          </cell>
          <cell r="X465">
            <v>55</v>
          </cell>
          <cell r="Y465">
            <v>27300</v>
          </cell>
          <cell r="Z465" t="str">
            <v>1000B9654101</v>
          </cell>
          <cell r="AA465" t="str">
            <v>FEDERAL RESERVE BANK OF R</v>
          </cell>
        </row>
        <row r="466">
          <cell r="P466" t="str">
            <v>LLA</v>
          </cell>
          <cell r="Q466" t="str">
            <v>59</v>
          </cell>
          <cell r="R466" t="str">
            <v>35501</v>
          </cell>
          <cell r="S466" t="str">
            <v>260LLA5935501</v>
          </cell>
          <cell r="U466" t="str">
            <v>EXTRAMURAL CLINICAL</v>
          </cell>
          <cell r="V466">
            <v>2555</v>
          </cell>
          <cell r="W466">
            <v>25</v>
          </cell>
          <cell r="X466">
            <v>55</v>
          </cell>
          <cell r="Y466">
            <v>8248.74</v>
          </cell>
          <cell r="Z466">
            <v>2184609189</v>
          </cell>
          <cell r="AA466" t="str">
            <v>FISH STEPHANIE</v>
          </cell>
        </row>
        <row r="467">
          <cell r="P467" t="str">
            <v>LLA</v>
          </cell>
          <cell r="Q467" t="str">
            <v>59</v>
          </cell>
          <cell r="R467" t="str">
            <v>35601</v>
          </cell>
          <cell r="S467" t="str">
            <v>260LLA5935601</v>
          </cell>
          <cell r="U467" t="str">
            <v>EXTRAMURAL CLINICAL</v>
          </cell>
          <cell r="V467">
            <v>2555</v>
          </cell>
          <cell r="W467">
            <v>25</v>
          </cell>
          <cell r="X467">
            <v>55</v>
          </cell>
          <cell r="Y467">
            <v>6665.04</v>
          </cell>
          <cell r="Z467">
            <v>195250111215</v>
          </cell>
          <cell r="AA467" t="str">
            <v>ACS</v>
          </cell>
        </row>
        <row r="468">
          <cell r="P468" t="str">
            <v>LLA</v>
          </cell>
          <cell r="Q468" t="str">
            <v>59</v>
          </cell>
          <cell r="R468" t="str">
            <v>35701</v>
          </cell>
          <cell r="S468" t="str">
            <v>260LLA5935701</v>
          </cell>
          <cell r="U468" t="str">
            <v>EXTRAMURAL CLINICAL</v>
          </cell>
          <cell r="V468">
            <v>2555</v>
          </cell>
          <cell r="W468">
            <v>25</v>
          </cell>
          <cell r="X468">
            <v>55</v>
          </cell>
          <cell r="Y468">
            <v>2599.36</v>
          </cell>
          <cell r="Z468" t="str">
            <v>1000B9654101</v>
          </cell>
          <cell r="AA468" t="str">
            <v>FEDERAL RESERVE BANK OF R</v>
          </cell>
        </row>
        <row r="469">
          <cell r="P469" t="str">
            <v>LLA</v>
          </cell>
          <cell r="Q469" t="str">
            <v>59</v>
          </cell>
          <cell r="R469" t="str">
            <v>35801</v>
          </cell>
          <cell r="S469" t="str">
            <v>260LLA5935801</v>
          </cell>
          <cell r="U469" t="str">
            <v>EXTRAMURAL CLINICAL</v>
          </cell>
          <cell r="V469">
            <v>2555</v>
          </cell>
          <cell r="W469">
            <v>25</v>
          </cell>
          <cell r="X469">
            <v>55</v>
          </cell>
          <cell r="Y469">
            <v>9819.26</v>
          </cell>
          <cell r="Z469">
            <v>152097427107</v>
          </cell>
          <cell r="AA469" t="str">
            <v>LOAN SERVICING CENTER OF</v>
          </cell>
        </row>
        <row r="470">
          <cell r="P470" t="str">
            <v>LLA</v>
          </cell>
          <cell r="Q470" t="str">
            <v>59</v>
          </cell>
          <cell r="R470" t="str">
            <v>35901</v>
          </cell>
          <cell r="S470" t="str">
            <v>260LLA5935901</v>
          </cell>
          <cell r="U470" t="str">
            <v>EXTRAMURAL CLINICAL</v>
          </cell>
          <cell r="V470">
            <v>2555</v>
          </cell>
          <cell r="W470">
            <v>25</v>
          </cell>
          <cell r="X470">
            <v>55</v>
          </cell>
          <cell r="Y470">
            <v>3829.51</v>
          </cell>
          <cell r="Z470" t="str">
            <v>1000B9654101</v>
          </cell>
          <cell r="AA470" t="str">
            <v>FEDERAL RESERVE BANK OF R</v>
          </cell>
        </row>
        <row r="471">
          <cell r="P471" t="str">
            <v>LLA</v>
          </cell>
          <cell r="Q471" t="str">
            <v>59</v>
          </cell>
          <cell r="R471" t="str">
            <v>36001</v>
          </cell>
          <cell r="S471" t="str">
            <v>260LLA5936001</v>
          </cell>
          <cell r="U471" t="str">
            <v>EXTRAMURAL CLINICAL</v>
          </cell>
          <cell r="V471">
            <v>2555</v>
          </cell>
          <cell r="W471">
            <v>25</v>
          </cell>
          <cell r="X471">
            <v>55</v>
          </cell>
          <cell r="Y471">
            <v>49452.9</v>
          </cell>
          <cell r="Z471">
            <v>152097427107</v>
          </cell>
          <cell r="AA471" t="str">
            <v>LOAN SERVICING CENTER OF</v>
          </cell>
        </row>
        <row r="472">
          <cell r="P472" t="str">
            <v>LLA</v>
          </cell>
          <cell r="Q472" t="str">
            <v>59</v>
          </cell>
          <cell r="R472" t="str">
            <v>36101</v>
          </cell>
          <cell r="S472" t="str">
            <v>260LLA5936101</v>
          </cell>
          <cell r="U472" t="str">
            <v>EXTRAMURAL CLINICAL</v>
          </cell>
          <cell r="V472">
            <v>2555</v>
          </cell>
          <cell r="W472">
            <v>25</v>
          </cell>
          <cell r="X472">
            <v>55</v>
          </cell>
          <cell r="Y472">
            <v>19286.63</v>
          </cell>
          <cell r="Z472" t="str">
            <v>1000B9654101</v>
          </cell>
          <cell r="AA472" t="str">
            <v>FEDERAL RESERVE BANK OF R</v>
          </cell>
        </row>
        <row r="473">
          <cell r="P473" t="str">
            <v>LLA</v>
          </cell>
          <cell r="Q473" t="str">
            <v>59</v>
          </cell>
          <cell r="R473" t="str">
            <v>36201</v>
          </cell>
          <cell r="S473" t="str">
            <v>260LLA5936201</v>
          </cell>
          <cell r="U473" t="str">
            <v>EXTRAMURAL CLINICAL</v>
          </cell>
          <cell r="V473">
            <v>2555</v>
          </cell>
          <cell r="W473">
            <v>25</v>
          </cell>
          <cell r="X473">
            <v>55</v>
          </cell>
          <cell r="Y473">
            <v>7206.47</v>
          </cell>
          <cell r="Z473">
            <v>2216809642</v>
          </cell>
          <cell r="AA473" t="str">
            <v>FLAHERTY KEITH</v>
          </cell>
        </row>
        <row r="474">
          <cell r="P474" t="str">
            <v>LLA</v>
          </cell>
          <cell r="Q474" t="str">
            <v>59</v>
          </cell>
          <cell r="R474" t="str">
            <v>36301</v>
          </cell>
          <cell r="S474" t="str">
            <v>260LLA5936301</v>
          </cell>
          <cell r="U474" t="str">
            <v>EXTRAMURAL CLINICAL</v>
          </cell>
          <cell r="V474">
            <v>2555</v>
          </cell>
          <cell r="W474">
            <v>25</v>
          </cell>
          <cell r="X474">
            <v>55</v>
          </cell>
          <cell r="Y474">
            <v>35000</v>
          </cell>
          <cell r="Z474">
            <v>153019918601</v>
          </cell>
          <cell r="AA474" t="str">
            <v>US DEPT OF EDUCATION</v>
          </cell>
        </row>
        <row r="475">
          <cell r="P475" t="str">
            <v>LLA</v>
          </cell>
          <cell r="Q475" t="str">
            <v>59</v>
          </cell>
          <cell r="R475" t="str">
            <v>36401</v>
          </cell>
          <cell r="S475" t="str">
            <v>260LLA5936401</v>
          </cell>
          <cell r="U475" t="str">
            <v>EXTRAMURAL CLINICAL</v>
          </cell>
          <cell r="V475">
            <v>2555</v>
          </cell>
          <cell r="W475">
            <v>25</v>
          </cell>
          <cell r="X475">
            <v>55</v>
          </cell>
          <cell r="Y475">
            <v>13650</v>
          </cell>
          <cell r="Z475" t="str">
            <v>1000B9654101</v>
          </cell>
          <cell r="AA475" t="str">
            <v>FEDERAL RESERVE BANK OF R</v>
          </cell>
        </row>
        <row r="476">
          <cell r="P476" t="str">
            <v>LLA</v>
          </cell>
          <cell r="Q476" t="str">
            <v>59</v>
          </cell>
          <cell r="R476" t="str">
            <v>36501</v>
          </cell>
          <cell r="S476" t="str">
            <v>260LLA5936501</v>
          </cell>
          <cell r="U476" t="str">
            <v>EXTRAMURAL CLINICAL</v>
          </cell>
          <cell r="V476">
            <v>2555</v>
          </cell>
          <cell r="W476">
            <v>25</v>
          </cell>
          <cell r="X476">
            <v>55</v>
          </cell>
          <cell r="Y476">
            <v>22605.64</v>
          </cell>
          <cell r="Z476">
            <v>153019918601</v>
          </cell>
          <cell r="AA476" t="str">
            <v>US DEPT OF EDUCATION</v>
          </cell>
        </row>
        <row r="477">
          <cell r="P477" t="str">
            <v>LLA</v>
          </cell>
          <cell r="Q477" t="str">
            <v>59</v>
          </cell>
          <cell r="R477" t="str">
            <v>36601</v>
          </cell>
          <cell r="S477" t="str">
            <v>260LLA5936601</v>
          </cell>
          <cell r="U477" t="str">
            <v>EXTRAMURAL CLINICAL</v>
          </cell>
          <cell r="V477">
            <v>2555</v>
          </cell>
          <cell r="W477">
            <v>25</v>
          </cell>
          <cell r="X477">
            <v>55</v>
          </cell>
          <cell r="Y477">
            <v>8816.19</v>
          </cell>
          <cell r="Z477" t="str">
            <v>1000B9654101</v>
          </cell>
          <cell r="AA477" t="str">
            <v>FEDERAL RESERVE BANK OF R</v>
          </cell>
        </row>
        <row r="478">
          <cell r="P478" t="str">
            <v>LLA</v>
          </cell>
          <cell r="Q478" t="str">
            <v>59</v>
          </cell>
          <cell r="R478" t="str">
            <v>36701</v>
          </cell>
          <cell r="S478" t="str">
            <v>260LLA5936701</v>
          </cell>
          <cell r="U478" t="str">
            <v>EXTRAMURAL CLINICAL</v>
          </cell>
          <cell r="V478">
            <v>2555</v>
          </cell>
          <cell r="W478">
            <v>25</v>
          </cell>
          <cell r="X478">
            <v>55</v>
          </cell>
          <cell r="Y478">
            <v>3093.01</v>
          </cell>
          <cell r="Z478">
            <v>2534786545</v>
          </cell>
          <cell r="AA478" t="str">
            <v>FLOWERS CHRISTOPHER</v>
          </cell>
        </row>
        <row r="479">
          <cell r="P479" t="str">
            <v>LLA</v>
          </cell>
          <cell r="Q479" t="str">
            <v>59</v>
          </cell>
          <cell r="R479" t="str">
            <v>36801</v>
          </cell>
          <cell r="S479" t="str">
            <v>260LLA5936801</v>
          </cell>
          <cell r="U479" t="str">
            <v>EXTRAMURAL CLINICAL</v>
          </cell>
          <cell r="V479">
            <v>2555</v>
          </cell>
          <cell r="W479">
            <v>25</v>
          </cell>
          <cell r="X479">
            <v>55</v>
          </cell>
          <cell r="Y479">
            <v>24724.32</v>
          </cell>
          <cell r="Z479">
            <v>152097427107</v>
          </cell>
          <cell r="AA479" t="str">
            <v>LOAN SERVICING CENTER OF</v>
          </cell>
        </row>
        <row r="480">
          <cell r="P480" t="str">
            <v>LLA</v>
          </cell>
          <cell r="Q480" t="str">
            <v>59</v>
          </cell>
          <cell r="R480" t="str">
            <v>36901</v>
          </cell>
          <cell r="S480" t="str">
            <v>260LLA5936901</v>
          </cell>
          <cell r="U480" t="str">
            <v>EXTRAMURAL CLINICAL</v>
          </cell>
          <cell r="V480">
            <v>2555</v>
          </cell>
          <cell r="W480">
            <v>25</v>
          </cell>
          <cell r="X480">
            <v>55</v>
          </cell>
          <cell r="Y480">
            <v>9642.48</v>
          </cell>
          <cell r="Z480" t="str">
            <v>1000B9654101</v>
          </cell>
          <cell r="AA480" t="str">
            <v>FEDERAL RESERVE BANK OF R</v>
          </cell>
        </row>
        <row r="481">
          <cell r="P481" t="str">
            <v>LLA</v>
          </cell>
          <cell r="Q481" t="str">
            <v>59</v>
          </cell>
          <cell r="R481" t="str">
            <v>37001</v>
          </cell>
          <cell r="S481" t="str">
            <v>260LLA5937001</v>
          </cell>
          <cell r="U481" t="str">
            <v>EXTRAMURAL CLINICAL</v>
          </cell>
          <cell r="V481">
            <v>2555</v>
          </cell>
          <cell r="W481">
            <v>25</v>
          </cell>
          <cell r="X481">
            <v>55</v>
          </cell>
          <cell r="Y481">
            <v>10599.84</v>
          </cell>
          <cell r="Z481">
            <v>195250111223</v>
          </cell>
          <cell r="AA481" t="str">
            <v>ACS</v>
          </cell>
        </row>
        <row r="482">
          <cell r="P482" t="str">
            <v>LLA</v>
          </cell>
          <cell r="Q482" t="str">
            <v>59</v>
          </cell>
          <cell r="R482" t="str">
            <v>37101</v>
          </cell>
          <cell r="S482" t="str">
            <v>260LLA5937101</v>
          </cell>
          <cell r="U482" t="str">
            <v>EXTRAMURAL CLINICAL</v>
          </cell>
          <cell r="V482">
            <v>2555</v>
          </cell>
          <cell r="W482">
            <v>25</v>
          </cell>
          <cell r="X482">
            <v>55</v>
          </cell>
          <cell r="Y482">
            <v>4133.93</v>
          </cell>
          <cell r="Z482" t="str">
            <v>1000B9654101</v>
          </cell>
          <cell r="AA482" t="str">
            <v>FEDERAL RESERVE BANK OF R</v>
          </cell>
        </row>
        <row r="483">
          <cell r="P483" t="str">
            <v>LLA</v>
          </cell>
          <cell r="Q483" t="str">
            <v>59</v>
          </cell>
          <cell r="R483" t="str">
            <v>37201</v>
          </cell>
          <cell r="S483" t="str">
            <v>260LLA5937201</v>
          </cell>
          <cell r="U483" t="str">
            <v>EXTRAMURAL CLINICAL</v>
          </cell>
          <cell r="V483">
            <v>2555</v>
          </cell>
          <cell r="W483">
            <v>25</v>
          </cell>
          <cell r="X483">
            <v>55</v>
          </cell>
          <cell r="Y483">
            <v>4378.5</v>
          </cell>
          <cell r="Z483">
            <v>2533702584</v>
          </cell>
          <cell r="AA483" t="str">
            <v>GLOVER SARAH C</v>
          </cell>
        </row>
        <row r="484">
          <cell r="P484" t="str">
            <v>LLA</v>
          </cell>
          <cell r="Q484" t="str">
            <v>59</v>
          </cell>
          <cell r="R484" t="str">
            <v>37301</v>
          </cell>
          <cell r="S484" t="str">
            <v>260LLA5937301</v>
          </cell>
          <cell r="U484" t="str">
            <v>EXTRAMURAL CLINICAL</v>
          </cell>
          <cell r="V484">
            <v>2555</v>
          </cell>
          <cell r="W484">
            <v>25</v>
          </cell>
          <cell r="X484">
            <v>55</v>
          </cell>
          <cell r="Y484">
            <v>35000</v>
          </cell>
          <cell r="Z484">
            <v>153019918601</v>
          </cell>
          <cell r="AA484" t="str">
            <v>US DEPT OF EDUCATION</v>
          </cell>
        </row>
        <row r="485">
          <cell r="P485" t="str">
            <v>LLA</v>
          </cell>
          <cell r="Q485" t="str">
            <v>59</v>
          </cell>
          <cell r="R485" t="str">
            <v>37401</v>
          </cell>
          <cell r="S485" t="str">
            <v>260LLA5937401</v>
          </cell>
          <cell r="U485" t="str">
            <v>EXTRAMURAL CLINICAL</v>
          </cell>
          <cell r="V485">
            <v>2555</v>
          </cell>
          <cell r="W485">
            <v>25</v>
          </cell>
          <cell r="X485">
            <v>55</v>
          </cell>
          <cell r="Y485">
            <v>13650</v>
          </cell>
          <cell r="Z485" t="str">
            <v>1000B9654101</v>
          </cell>
          <cell r="AA485" t="str">
            <v>FEDERAL RESERVE BANK OF R</v>
          </cell>
        </row>
        <row r="486">
          <cell r="P486" t="str">
            <v>LLA</v>
          </cell>
          <cell r="Q486" t="str">
            <v>59</v>
          </cell>
          <cell r="R486" t="str">
            <v>37501</v>
          </cell>
          <cell r="S486" t="str">
            <v>260LLA5937501</v>
          </cell>
          <cell r="U486" t="str">
            <v>EXTRAMURAL CLINICAL</v>
          </cell>
          <cell r="V486">
            <v>2555</v>
          </cell>
          <cell r="W486">
            <v>25</v>
          </cell>
          <cell r="X486">
            <v>55</v>
          </cell>
          <cell r="Y486">
            <v>4788.2</v>
          </cell>
          <cell r="Z486">
            <v>2453377275</v>
          </cell>
          <cell r="AA486" t="str">
            <v>GORDON SHARON M</v>
          </cell>
        </row>
        <row r="487">
          <cell r="P487" t="str">
            <v>LLA</v>
          </cell>
          <cell r="Q487" t="str">
            <v>59</v>
          </cell>
          <cell r="R487" t="str">
            <v>37601</v>
          </cell>
          <cell r="S487" t="str">
            <v>260LLA5937601</v>
          </cell>
          <cell r="U487" t="str">
            <v>EXTRAMURAL CLINICAL</v>
          </cell>
          <cell r="V487">
            <v>2555</v>
          </cell>
          <cell r="W487">
            <v>25</v>
          </cell>
          <cell r="X487">
            <v>55</v>
          </cell>
          <cell r="Y487">
            <v>38275.040000000001</v>
          </cell>
          <cell r="Z487">
            <v>153019918601</v>
          </cell>
          <cell r="AA487" t="str">
            <v>US DEPT OF EDUCATION</v>
          </cell>
        </row>
        <row r="488">
          <cell r="P488" t="str">
            <v>LLA</v>
          </cell>
          <cell r="Q488" t="str">
            <v>59</v>
          </cell>
          <cell r="R488" t="str">
            <v>37701</v>
          </cell>
          <cell r="S488" t="str">
            <v>260LLA5937701</v>
          </cell>
          <cell r="U488" t="str">
            <v>EXTRAMURAL CLINICAL</v>
          </cell>
          <cell r="V488">
            <v>2555</v>
          </cell>
          <cell r="W488">
            <v>25</v>
          </cell>
          <cell r="X488">
            <v>55</v>
          </cell>
          <cell r="Y488">
            <v>14927.26</v>
          </cell>
          <cell r="Z488" t="str">
            <v>1000B9654101</v>
          </cell>
          <cell r="AA488" t="str">
            <v>FEDERAL RESERVE BANK OF R</v>
          </cell>
        </row>
        <row r="489">
          <cell r="P489" t="str">
            <v>LLA</v>
          </cell>
          <cell r="Q489" t="str">
            <v>59</v>
          </cell>
          <cell r="R489" t="str">
            <v>37801</v>
          </cell>
          <cell r="S489" t="str">
            <v>260LLA5937801</v>
          </cell>
          <cell r="U489" t="str">
            <v>EXTRAMURAL CLINICAL</v>
          </cell>
          <cell r="V489">
            <v>2555</v>
          </cell>
          <cell r="W489">
            <v>25</v>
          </cell>
          <cell r="X489">
            <v>55</v>
          </cell>
          <cell r="Y489">
            <v>2642.46</v>
          </cell>
          <cell r="Z489">
            <v>2367825896</v>
          </cell>
          <cell r="AA489" t="str">
            <v>GORSKI DAVID H</v>
          </cell>
        </row>
        <row r="490">
          <cell r="P490" t="str">
            <v>LLA</v>
          </cell>
          <cell r="Q490" t="str">
            <v>59</v>
          </cell>
          <cell r="R490" t="str">
            <v>37901</v>
          </cell>
          <cell r="S490" t="str">
            <v>260LLA5937901</v>
          </cell>
          <cell r="U490" t="str">
            <v>EXTRAMURAL CLINICAL</v>
          </cell>
          <cell r="V490">
            <v>2555</v>
          </cell>
          <cell r="W490">
            <v>25</v>
          </cell>
          <cell r="X490">
            <v>55</v>
          </cell>
          <cell r="Y490">
            <v>21122.799999999999</v>
          </cell>
          <cell r="Z490">
            <v>152097427107</v>
          </cell>
          <cell r="AA490" t="str">
            <v>LOAN SERVICING CENTER OF</v>
          </cell>
        </row>
        <row r="491">
          <cell r="P491" t="str">
            <v>LLA</v>
          </cell>
          <cell r="Q491" t="str">
            <v>59</v>
          </cell>
          <cell r="R491" t="str">
            <v>38001</v>
          </cell>
          <cell r="S491" t="str">
            <v>260LLA5938001</v>
          </cell>
          <cell r="U491" t="str">
            <v>EXTRAMURAL CLINICAL</v>
          </cell>
          <cell r="V491">
            <v>2555</v>
          </cell>
          <cell r="W491">
            <v>25</v>
          </cell>
          <cell r="X491">
            <v>55</v>
          </cell>
          <cell r="Y491">
            <v>8237.89</v>
          </cell>
          <cell r="Z491" t="str">
            <v>1000B9654101</v>
          </cell>
          <cell r="AA491" t="str">
            <v>FEDERAL RESERVE BANK OF R</v>
          </cell>
        </row>
        <row r="492">
          <cell r="P492" t="str">
            <v>LLA</v>
          </cell>
          <cell r="Q492" t="str">
            <v>59</v>
          </cell>
          <cell r="R492" t="str">
            <v>38101</v>
          </cell>
          <cell r="S492" t="str">
            <v>260LLA5938101</v>
          </cell>
          <cell r="U492" t="str">
            <v>EXTRAMURAL CLINICAL</v>
          </cell>
          <cell r="V492">
            <v>2555</v>
          </cell>
          <cell r="W492">
            <v>25</v>
          </cell>
          <cell r="X492">
            <v>55</v>
          </cell>
          <cell r="Y492">
            <v>16988.96</v>
          </cell>
          <cell r="Z492">
            <v>152097427107</v>
          </cell>
          <cell r="AA492" t="str">
            <v>LOAN SERVICING CENTER OF</v>
          </cell>
        </row>
        <row r="493">
          <cell r="P493" t="str">
            <v>LLA</v>
          </cell>
          <cell r="Q493" t="str">
            <v>59</v>
          </cell>
          <cell r="R493" t="str">
            <v>38201</v>
          </cell>
          <cell r="S493" t="str">
            <v>260LLA5938201</v>
          </cell>
          <cell r="U493" t="str">
            <v>EXTRAMURAL CLINICAL</v>
          </cell>
          <cell r="V493">
            <v>2555</v>
          </cell>
          <cell r="W493">
            <v>25</v>
          </cell>
          <cell r="X493">
            <v>55</v>
          </cell>
          <cell r="Y493">
            <v>6625.69</v>
          </cell>
          <cell r="Z493" t="str">
            <v>1000B9654101</v>
          </cell>
          <cell r="AA493" t="str">
            <v>FEDERAL RESERVE BANK OF R</v>
          </cell>
        </row>
        <row r="494">
          <cell r="P494" t="str">
            <v>LLA</v>
          </cell>
          <cell r="Q494" t="str">
            <v>59</v>
          </cell>
          <cell r="R494" t="str">
            <v>38301</v>
          </cell>
          <cell r="S494" t="str">
            <v>260LLA5938301</v>
          </cell>
          <cell r="U494" t="str">
            <v>EXTRAMURAL CLINICAL</v>
          </cell>
          <cell r="V494">
            <v>2555</v>
          </cell>
          <cell r="W494">
            <v>25</v>
          </cell>
          <cell r="X494">
            <v>55</v>
          </cell>
          <cell r="Y494">
            <v>2318.27</v>
          </cell>
          <cell r="Z494">
            <v>2034629987</v>
          </cell>
          <cell r="AA494" t="str">
            <v>GRAMLING ROBERT E</v>
          </cell>
        </row>
        <row r="495">
          <cell r="P495" t="str">
            <v>LLA</v>
          </cell>
          <cell r="Q495" t="str">
            <v>59</v>
          </cell>
          <cell r="R495" t="str">
            <v>38401</v>
          </cell>
          <cell r="S495" t="str">
            <v>260LLA5938401</v>
          </cell>
          <cell r="U495" t="str">
            <v>EXTRAMURAL CLINICAL</v>
          </cell>
          <cell r="V495">
            <v>2555</v>
          </cell>
          <cell r="W495">
            <v>25</v>
          </cell>
          <cell r="X495">
            <v>55</v>
          </cell>
          <cell r="Y495">
            <v>6556.8</v>
          </cell>
          <cell r="Z495">
            <v>153019918601</v>
          </cell>
          <cell r="AA495" t="str">
            <v>US DEPT OF EDUCATION</v>
          </cell>
        </row>
        <row r="496">
          <cell r="P496" t="str">
            <v>LLA</v>
          </cell>
          <cell r="Q496" t="str">
            <v>59</v>
          </cell>
          <cell r="R496" t="str">
            <v>38501</v>
          </cell>
          <cell r="S496" t="str">
            <v>260LLA5938501</v>
          </cell>
          <cell r="U496" t="str">
            <v>EXTRAMURAL CLINICAL</v>
          </cell>
          <cell r="V496">
            <v>2555</v>
          </cell>
          <cell r="W496">
            <v>25</v>
          </cell>
          <cell r="X496">
            <v>55</v>
          </cell>
          <cell r="Y496">
            <v>2557.15</v>
          </cell>
          <cell r="Z496" t="str">
            <v>1000B9654101</v>
          </cell>
          <cell r="AA496" t="str">
            <v>FEDERAL RESERVE BANK OF R</v>
          </cell>
        </row>
        <row r="497">
          <cell r="P497" t="str">
            <v>LLA</v>
          </cell>
          <cell r="Q497" t="str">
            <v>59</v>
          </cell>
          <cell r="R497" t="str">
            <v>38601</v>
          </cell>
          <cell r="S497" t="str">
            <v>260LLA5938601</v>
          </cell>
          <cell r="U497" t="str">
            <v>EXTRAMURAL CLINICAL</v>
          </cell>
          <cell r="V497">
            <v>2555</v>
          </cell>
          <cell r="W497">
            <v>25</v>
          </cell>
          <cell r="X497">
            <v>55</v>
          </cell>
          <cell r="Y497">
            <v>5531.01</v>
          </cell>
          <cell r="Z497">
            <v>102022211106</v>
          </cell>
          <cell r="AA497" t="str">
            <v>DARTMOUTH COLLEGE</v>
          </cell>
        </row>
        <row r="498">
          <cell r="P498" t="str">
            <v>LLA</v>
          </cell>
          <cell r="Q498" t="str">
            <v>59</v>
          </cell>
          <cell r="R498" t="str">
            <v>38701</v>
          </cell>
          <cell r="S498" t="str">
            <v>260LLA5938701</v>
          </cell>
          <cell r="U498" t="str">
            <v>EXTRAMURAL CLINICAL</v>
          </cell>
          <cell r="V498">
            <v>2555</v>
          </cell>
          <cell r="W498">
            <v>25</v>
          </cell>
          <cell r="X498">
            <v>55</v>
          </cell>
          <cell r="Y498">
            <v>2157.09</v>
          </cell>
          <cell r="Z498" t="str">
            <v>1000B9654101</v>
          </cell>
          <cell r="AA498" t="str">
            <v>FEDERAL RESERVE BANK OF R</v>
          </cell>
        </row>
        <row r="499">
          <cell r="P499" t="str">
            <v>LLA</v>
          </cell>
          <cell r="Q499" t="str">
            <v>59</v>
          </cell>
          <cell r="R499" t="str">
            <v>38801</v>
          </cell>
          <cell r="S499" t="str">
            <v>260LLA5938801</v>
          </cell>
          <cell r="U499" t="str">
            <v>EXTRAMURAL CLINICAL</v>
          </cell>
          <cell r="V499">
            <v>2555</v>
          </cell>
          <cell r="W499">
            <v>25</v>
          </cell>
          <cell r="X499">
            <v>55</v>
          </cell>
          <cell r="Y499">
            <v>6443.52</v>
          </cell>
          <cell r="Z499">
            <v>102022211106</v>
          </cell>
          <cell r="AA499" t="str">
            <v>DARTMOUTH COLLEGE</v>
          </cell>
        </row>
        <row r="500">
          <cell r="P500" t="str">
            <v>LLA</v>
          </cell>
          <cell r="Q500" t="str">
            <v>59</v>
          </cell>
          <cell r="R500" t="str">
            <v>38901</v>
          </cell>
          <cell r="S500" t="str">
            <v>260LLA5938901</v>
          </cell>
          <cell r="U500" t="str">
            <v>EXTRAMURAL CLINICAL</v>
          </cell>
          <cell r="V500">
            <v>2555</v>
          </cell>
          <cell r="W500">
            <v>25</v>
          </cell>
          <cell r="X500">
            <v>55</v>
          </cell>
          <cell r="Y500">
            <v>2512.9699999999998</v>
          </cell>
          <cell r="Z500" t="str">
            <v>1000B9654101</v>
          </cell>
          <cell r="AA500" t="str">
            <v>FEDERAL RESERVE BANK OF R</v>
          </cell>
        </row>
        <row r="501">
          <cell r="P501" t="str">
            <v>LLA</v>
          </cell>
          <cell r="Q501" t="str">
            <v>59</v>
          </cell>
          <cell r="R501" t="str">
            <v>39001</v>
          </cell>
          <cell r="S501" t="str">
            <v>260LLA5939001</v>
          </cell>
          <cell r="U501" t="str">
            <v>EXTRAMURAL CLINICAL</v>
          </cell>
          <cell r="V501">
            <v>2555</v>
          </cell>
          <cell r="W501">
            <v>25</v>
          </cell>
          <cell r="X501">
            <v>55</v>
          </cell>
          <cell r="Y501">
            <v>8757</v>
          </cell>
          <cell r="Z501">
            <v>2382844571</v>
          </cell>
          <cell r="AA501" t="str">
            <v>GUIMARAES ALEXANDER</v>
          </cell>
        </row>
        <row r="502">
          <cell r="P502" t="str">
            <v>LLA</v>
          </cell>
          <cell r="Q502" t="str">
            <v>59</v>
          </cell>
          <cell r="R502" t="str">
            <v>39101</v>
          </cell>
          <cell r="S502" t="str">
            <v>260LLA5939101</v>
          </cell>
          <cell r="U502" t="str">
            <v>EXTRAMURAL CLINICAL</v>
          </cell>
          <cell r="V502">
            <v>2555</v>
          </cell>
          <cell r="W502">
            <v>25</v>
          </cell>
          <cell r="X502">
            <v>55</v>
          </cell>
          <cell r="Y502">
            <v>4187.41</v>
          </cell>
          <cell r="Z502">
            <v>104210358060</v>
          </cell>
          <cell r="AA502" t="str">
            <v>HARVARD UNIV</v>
          </cell>
        </row>
        <row r="503">
          <cell r="P503" t="str">
            <v>LLA</v>
          </cell>
          <cell r="Q503" t="str">
            <v>59</v>
          </cell>
          <cell r="R503" t="str">
            <v>39201</v>
          </cell>
          <cell r="S503" t="str">
            <v>260LLA5939201</v>
          </cell>
          <cell r="U503" t="str">
            <v>EXTRAMURAL CLINICAL</v>
          </cell>
          <cell r="V503">
            <v>2555</v>
          </cell>
          <cell r="W503">
            <v>25</v>
          </cell>
          <cell r="X503">
            <v>55</v>
          </cell>
          <cell r="Y503">
            <v>1633.08</v>
          </cell>
          <cell r="Z503" t="str">
            <v>1000B9654101</v>
          </cell>
          <cell r="AA503" t="str">
            <v>FEDERAL RESERVE BANK OF R</v>
          </cell>
        </row>
        <row r="504">
          <cell r="P504" t="str">
            <v>LLA</v>
          </cell>
          <cell r="Q504" t="str">
            <v>59</v>
          </cell>
          <cell r="R504" t="str">
            <v>39301</v>
          </cell>
          <cell r="S504" t="str">
            <v>260LLA5939301</v>
          </cell>
          <cell r="U504" t="str">
            <v>EXTRAMURAL CLINICAL</v>
          </cell>
          <cell r="V504">
            <v>2555</v>
          </cell>
          <cell r="W504">
            <v>25</v>
          </cell>
          <cell r="X504">
            <v>55</v>
          </cell>
          <cell r="Y504">
            <v>13312.59</v>
          </cell>
          <cell r="Z504">
            <v>153019918601</v>
          </cell>
          <cell r="AA504" t="str">
            <v>US DEPT OF EDUCATION</v>
          </cell>
        </row>
        <row r="505">
          <cell r="P505" t="str">
            <v>LLA</v>
          </cell>
          <cell r="Q505" t="str">
            <v>59</v>
          </cell>
          <cell r="R505" t="str">
            <v>39401</v>
          </cell>
          <cell r="S505" t="str">
            <v>260LLA5939401</v>
          </cell>
          <cell r="U505" t="str">
            <v>EXTRAMURAL CLINICAL</v>
          </cell>
          <cell r="V505">
            <v>2555</v>
          </cell>
          <cell r="W505">
            <v>25</v>
          </cell>
          <cell r="X505">
            <v>55</v>
          </cell>
          <cell r="Y505">
            <v>5191.91</v>
          </cell>
          <cell r="Z505" t="str">
            <v>1000B9654101</v>
          </cell>
          <cell r="AA505" t="str">
            <v>FEDERAL RESERVE BANK OF R</v>
          </cell>
        </row>
        <row r="506">
          <cell r="P506" t="str">
            <v>LLA</v>
          </cell>
          <cell r="Q506" t="str">
            <v>59</v>
          </cell>
          <cell r="R506" t="str">
            <v>39501</v>
          </cell>
          <cell r="S506" t="str">
            <v>260LLA5939501</v>
          </cell>
          <cell r="U506" t="str">
            <v>EXTRAMURAL CLINICAL</v>
          </cell>
          <cell r="V506">
            <v>2555</v>
          </cell>
          <cell r="W506">
            <v>25</v>
          </cell>
          <cell r="X506">
            <v>55</v>
          </cell>
          <cell r="Y506">
            <v>52500</v>
          </cell>
          <cell r="Z506">
            <v>153019918601</v>
          </cell>
          <cell r="AA506" t="str">
            <v>US DEPT OF EDUCATION</v>
          </cell>
        </row>
        <row r="507">
          <cell r="P507" t="str">
            <v>LLA</v>
          </cell>
          <cell r="Q507" t="str">
            <v>59</v>
          </cell>
          <cell r="R507" t="str">
            <v>39601</v>
          </cell>
          <cell r="S507" t="str">
            <v>260LLA5939601</v>
          </cell>
          <cell r="U507" t="str">
            <v>EXTRAMURAL CLINICAL</v>
          </cell>
          <cell r="V507">
            <v>2555</v>
          </cell>
          <cell r="W507">
            <v>25</v>
          </cell>
          <cell r="X507">
            <v>55</v>
          </cell>
          <cell r="Y507">
            <v>20475</v>
          </cell>
          <cell r="Z507" t="str">
            <v>1000B9654101</v>
          </cell>
          <cell r="AA507" t="str">
            <v>FEDERAL RESERVE BANK OF R</v>
          </cell>
        </row>
        <row r="508">
          <cell r="P508" t="str">
            <v>LLA</v>
          </cell>
          <cell r="Q508" t="str">
            <v>59</v>
          </cell>
          <cell r="R508" t="str">
            <v>39701</v>
          </cell>
          <cell r="S508" t="str">
            <v>260LLA5939701</v>
          </cell>
          <cell r="U508" t="str">
            <v>EXTRAMURAL CLINICAL</v>
          </cell>
          <cell r="V508">
            <v>2555</v>
          </cell>
          <cell r="W508">
            <v>25</v>
          </cell>
          <cell r="X508">
            <v>55</v>
          </cell>
          <cell r="Y508">
            <v>8757</v>
          </cell>
          <cell r="Z508">
            <v>2561650628</v>
          </cell>
          <cell r="AA508" t="str">
            <v>GUPTA VANDANA</v>
          </cell>
        </row>
        <row r="509">
          <cell r="P509" t="str">
            <v>LLA</v>
          </cell>
          <cell r="Q509" t="str">
            <v>59</v>
          </cell>
          <cell r="R509" t="str">
            <v>39801</v>
          </cell>
          <cell r="S509" t="str">
            <v>260LLA5939801</v>
          </cell>
          <cell r="U509" t="str">
            <v>EXTRAMURAL CLINICAL</v>
          </cell>
          <cell r="V509">
            <v>2555</v>
          </cell>
          <cell r="W509">
            <v>25</v>
          </cell>
          <cell r="X509">
            <v>55</v>
          </cell>
          <cell r="Y509">
            <v>9357.48</v>
          </cell>
          <cell r="Z509">
            <v>120058446401</v>
          </cell>
          <cell r="AA509" t="str">
            <v>EDUCATIONAL LOAN SERVICIN</v>
          </cell>
        </row>
        <row r="510">
          <cell r="P510" t="str">
            <v>LLA</v>
          </cell>
          <cell r="Q510" t="str">
            <v>59</v>
          </cell>
          <cell r="R510" t="str">
            <v>39901</v>
          </cell>
          <cell r="S510" t="str">
            <v>260LLA5939901</v>
          </cell>
          <cell r="U510" t="str">
            <v>EXTRAMURAL CLINICAL</v>
          </cell>
          <cell r="V510">
            <v>2555</v>
          </cell>
          <cell r="W510">
            <v>25</v>
          </cell>
          <cell r="X510">
            <v>55</v>
          </cell>
          <cell r="Y510">
            <v>3649.41</v>
          </cell>
          <cell r="Z510" t="str">
            <v>1000B9654101</v>
          </cell>
          <cell r="AA510" t="str">
            <v>FEDERAL RESERVE BANK OF R</v>
          </cell>
        </row>
        <row r="511">
          <cell r="P511" t="str">
            <v>LLA</v>
          </cell>
          <cell r="Q511" t="str">
            <v>59</v>
          </cell>
          <cell r="R511" t="str">
            <v>40001</v>
          </cell>
          <cell r="S511" t="str">
            <v>260LLA5940001</v>
          </cell>
          <cell r="U511" t="str">
            <v>EXTRAMURAL CLINICAL</v>
          </cell>
          <cell r="V511">
            <v>2555</v>
          </cell>
          <cell r="W511">
            <v>25</v>
          </cell>
          <cell r="X511">
            <v>55</v>
          </cell>
          <cell r="Y511">
            <v>16892.52</v>
          </cell>
          <cell r="Z511">
            <v>190006497501</v>
          </cell>
          <cell r="AA511" t="str">
            <v>CFS-SUNTECH SERVICING LLC</v>
          </cell>
        </row>
        <row r="512">
          <cell r="P512" t="str">
            <v>LLA</v>
          </cell>
          <cell r="Q512" t="str">
            <v>59</v>
          </cell>
          <cell r="R512" t="str">
            <v>40101</v>
          </cell>
          <cell r="S512" t="str">
            <v>260LLA5940101</v>
          </cell>
          <cell r="U512" t="str">
            <v>EXTRAMURAL CLINICAL</v>
          </cell>
          <cell r="V512">
            <v>2555</v>
          </cell>
          <cell r="W512">
            <v>25</v>
          </cell>
          <cell r="X512">
            <v>55</v>
          </cell>
          <cell r="Y512">
            <v>6588.08</v>
          </cell>
          <cell r="Z512" t="str">
            <v>1000B9654101</v>
          </cell>
          <cell r="AA512" t="str">
            <v>FEDERAL RESERVE BANK OF R</v>
          </cell>
        </row>
        <row r="513">
          <cell r="P513" t="str">
            <v>LLA</v>
          </cell>
          <cell r="Q513" t="str">
            <v>59</v>
          </cell>
          <cell r="R513" t="str">
            <v>40201</v>
          </cell>
          <cell r="S513" t="str">
            <v>260LLA5940201</v>
          </cell>
          <cell r="U513" t="str">
            <v>EXTRAMURAL CLINICAL</v>
          </cell>
          <cell r="V513">
            <v>2555</v>
          </cell>
          <cell r="W513">
            <v>25</v>
          </cell>
          <cell r="X513">
            <v>55</v>
          </cell>
          <cell r="Y513">
            <v>43750</v>
          </cell>
          <cell r="Z513">
            <v>190006497501</v>
          </cell>
          <cell r="AA513" t="str">
            <v>CFS-SUNTECH SERVICING LLC</v>
          </cell>
        </row>
        <row r="514">
          <cell r="P514" t="str">
            <v>LLA</v>
          </cell>
          <cell r="Q514" t="str">
            <v>59</v>
          </cell>
          <cell r="R514" t="str">
            <v>40301</v>
          </cell>
          <cell r="S514" t="str">
            <v>260LLA5940301</v>
          </cell>
          <cell r="U514" t="str">
            <v>EXTRAMURAL CLINICAL</v>
          </cell>
          <cell r="V514">
            <v>2555</v>
          </cell>
          <cell r="W514">
            <v>25</v>
          </cell>
          <cell r="X514">
            <v>55</v>
          </cell>
          <cell r="Y514">
            <v>17062.5</v>
          </cell>
          <cell r="Z514" t="str">
            <v>1000B9654101</v>
          </cell>
          <cell r="AA514" t="str">
            <v>FEDERAL RESERVE BANK OF R</v>
          </cell>
        </row>
        <row r="515">
          <cell r="P515" t="str">
            <v>LLA</v>
          </cell>
          <cell r="Q515" t="str">
            <v>59</v>
          </cell>
          <cell r="R515" t="str">
            <v>40401</v>
          </cell>
          <cell r="S515" t="str">
            <v>260LLA5940401</v>
          </cell>
          <cell r="U515" t="str">
            <v>EXTRAMURAL CLINICAL</v>
          </cell>
          <cell r="V515">
            <v>2555</v>
          </cell>
          <cell r="W515">
            <v>25</v>
          </cell>
          <cell r="X515">
            <v>55</v>
          </cell>
          <cell r="Y515">
            <v>8757</v>
          </cell>
          <cell r="Z515">
            <v>2225314818</v>
          </cell>
          <cell r="AA515" t="str">
            <v>HAYDON REX C</v>
          </cell>
        </row>
        <row r="516">
          <cell r="P516" t="str">
            <v>LLA</v>
          </cell>
          <cell r="Q516" t="str">
            <v>59</v>
          </cell>
          <cell r="R516" t="str">
            <v>40501</v>
          </cell>
          <cell r="S516" t="str">
            <v>260LLA5940501</v>
          </cell>
          <cell r="U516" t="str">
            <v>EXTRAMURAL CLINICAL</v>
          </cell>
          <cell r="V516">
            <v>2555</v>
          </cell>
          <cell r="W516">
            <v>25</v>
          </cell>
          <cell r="X516">
            <v>55</v>
          </cell>
          <cell r="Y516">
            <v>70000</v>
          </cell>
          <cell r="Z516">
            <v>152097427107</v>
          </cell>
          <cell r="AA516" t="str">
            <v>LOAN SERVICING CENTER OF</v>
          </cell>
        </row>
        <row r="517">
          <cell r="P517" t="str">
            <v>LLA</v>
          </cell>
          <cell r="Q517" t="str">
            <v>59</v>
          </cell>
          <cell r="R517" t="str">
            <v>40601</v>
          </cell>
          <cell r="S517" t="str">
            <v>260LLA5940601</v>
          </cell>
          <cell r="U517" t="str">
            <v>EXTRAMURAL CLINICAL</v>
          </cell>
          <cell r="V517">
            <v>2555</v>
          </cell>
          <cell r="W517">
            <v>25</v>
          </cell>
          <cell r="X517">
            <v>55</v>
          </cell>
          <cell r="Y517">
            <v>27300</v>
          </cell>
          <cell r="Z517" t="str">
            <v>1000B9654101</v>
          </cell>
          <cell r="AA517" t="str">
            <v>FEDERAL RESERVE BANK OF R</v>
          </cell>
        </row>
        <row r="518">
          <cell r="P518" t="str">
            <v>LLA</v>
          </cell>
          <cell r="Q518" t="str">
            <v>59</v>
          </cell>
          <cell r="R518" t="str">
            <v>40701</v>
          </cell>
          <cell r="S518" t="str">
            <v>260LLA5940701</v>
          </cell>
          <cell r="U518" t="str">
            <v>EXTRAMURAL CLINICAL</v>
          </cell>
          <cell r="V518">
            <v>2555</v>
          </cell>
          <cell r="W518">
            <v>25</v>
          </cell>
          <cell r="X518">
            <v>55</v>
          </cell>
          <cell r="Y518">
            <v>4788.84</v>
          </cell>
          <cell r="Z518">
            <v>2241431588</v>
          </cell>
          <cell r="AA518" t="str">
            <v>HAYES DAVID N</v>
          </cell>
        </row>
        <row r="519">
          <cell r="P519" t="str">
            <v>LLA</v>
          </cell>
          <cell r="Q519" t="str">
            <v>59</v>
          </cell>
          <cell r="R519" t="str">
            <v>40801</v>
          </cell>
          <cell r="S519" t="str">
            <v>260LLA5940801</v>
          </cell>
          <cell r="U519" t="str">
            <v>EXTRAMURAL CLINICAL</v>
          </cell>
          <cell r="V519">
            <v>2555</v>
          </cell>
          <cell r="W519">
            <v>25</v>
          </cell>
          <cell r="X519">
            <v>55</v>
          </cell>
          <cell r="Y519">
            <v>25019.279999999999</v>
          </cell>
          <cell r="Z519">
            <v>153019918601</v>
          </cell>
          <cell r="AA519" t="str">
            <v>US DEPT OF EDUCATION</v>
          </cell>
        </row>
        <row r="520">
          <cell r="P520" t="str">
            <v>LLA</v>
          </cell>
          <cell r="Q520" t="str">
            <v>59</v>
          </cell>
          <cell r="R520" t="str">
            <v>40901</v>
          </cell>
          <cell r="S520" t="str">
            <v>260LLA5940901</v>
          </cell>
          <cell r="U520" t="str">
            <v>EXTRAMURAL CLINICAL</v>
          </cell>
          <cell r="V520">
            <v>2555</v>
          </cell>
          <cell r="W520">
            <v>25</v>
          </cell>
          <cell r="X520">
            <v>55</v>
          </cell>
          <cell r="Y520">
            <v>9757.51</v>
          </cell>
          <cell r="Z520" t="str">
            <v>1000B9654101</v>
          </cell>
          <cell r="AA520" t="str">
            <v>FEDERAL RESERVE BANK OF R</v>
          </cell>
        </row>
        <row r="521">
          <cell r="P521" t="str">
            <v>LLA</v>
          </cell>
          <cell r="Q521" t="str">
            <v>59</v>
          </cell>
          <cell r="R521" t="str">
            <v>41001</v>
          </cell>
          <cell r="S521" t="str">
            <v>260LLA5941001</v>
          </cell>
          <cell r="U521" t="str">
            <v>EXTRAMURAL CLINICAL</v>
          </cell>
          <cell r="V521">
            <v>2555</v>
          </cell>
          <cell r="W521">
            <v>25</v>
          </cell>
          <cell r="X521">
            <v>55</v>
          </cell>
          <cell r="Y521">
            <v>13260.84</v>
          </cell>
          <cell r="Z521">
            <v>153019918601</v>
          </cell>
          <cell r="AA521" t="str">
            <v>US DEPT OF EDUCATION</v>
          </cell>
        </row>
        <row r="522">
          <cell r="P522" t="str">
            <v>LLA</v>
          </cell>
          <cell r="Q522" t="str">
            <v>59</v>
          </cell>
          <cell r="R522" t="str">
            <v>41101</v>
          </cell>
          <cell r="S522" t="str">
            <v>260LLA5941101</v>
          </cell>
          <cell r="U522" t="str">
            <v>EXTRAMURAL CLINICAL</v>
          </cell>
          <cell r="V522">
            <v>2555</v>
          </cell>
          <cell r="W522">
            <v>25</v>
          </cell>
          <cell r="X522">
            <v>55</v>
          </cell>
          <cell r="Y522">
            <v>5171.72</v>
          </cell>
          <cell r="Z522" t="str">
            <v>1000B9654101</v>
          </cell>
          <cell r="AA522" t="str">
            <v>FEDERAL RESERVE BANK OF R</v>
          </cell>
        </row>
        <row r="523">
          <cell r="P523" t="str">
            <v>LLA</v>
          </cell>
          <cell r="Q523" t="str">
            <v>59</v>
          </cell>
          <cell r="R523" t="str">
            <v>41201</v>
          </cell>
          <cell r="S523" t="str">
            <v>260LLA5941201</v>
          </cell>
          <cell r="U523" t="str">
            <v>EXTRAMURAL CLINICAL</v>
          </cell>
          <cell r="V523">
            <v>2555</v>
          </cell>
          <cell r="W523">
            <v>25</v>
          </cell>
          <cell r="X523">
            <v>55</v>
          </cell>
          <cell r="Y523">
            <v>3950.64</v>
          </cell>
          <cell r="Z523">
            <v>2317900272</v>
          </cell>
          <cell r="AA523" t="str">
            <v>HELFT PAUL R</v>
          </cell>
        </row>
        <row r="524">
          <cell r="P524" t="str">
            <v>LLA</v>
          </cell>
          <cell r="Q524" t="str">
            <v>59</v>
          </cell>
          <cell r="R524" t="str">
            <v>41301</v>
          </cell>
          <cell r="S524" t="str">
            <v>260LLA5941301</v>
          </cell>
          <cell r="U524" t="str">
            <v>EXTRAMURAL CLINICAL</v>
          </cell>
          <cell r="V524">
            <v>2555</v>
          </cell>
          <cell r="W524">
            <v>25</v>
          </cell>
          <cell r="X524">
            <v>55</v>
          </cell>
          <cell r="Y524">
            <v>31579.88</v>
          </cell>
          <cell r="Z524">
            <v>195250111223</v>
          </cell>
          <cell r="AA524" t="str">
            <v>ACS</v>
          </cell>
        </row>
        <row r="525">
          <cell r="P525" t="str">
            <v>LLA</v>
          </cell>
          <cell r="Q525" t="str">
            <v>59</v>
          </cell>
          <cell r="R525" t="str">
            <v>41401</v>
          </cell>
          <cell r="S525" t="str">
            <v>260LLA5941401</v>
          </cell>
          <cell r="U525" t="str">
            <v>EXTRAMURAL CLINICAL</v>
          </cell>
          <cell r="V525">
            <v>2555</v>
          </cell>
          <cell r="W525">
            <v>25</v>
          </cell>
          <cell r="X525">
            <v>55</v>
          </cell>
          <cell r="Y525">
            <v>12316.15</v>
          </cell>
          <cell r="Z525" t="str">
            <v>1000B9654101</v>
          </cell>
          <cell r="AA525" t="str">
            <v>FEDERAL RESERVE BANK OF R</v>
          </cell>
        </row>
        <row r="526">
          <cell r="P526" t="str">
            <v>LLA</v>
          </cell>
          <cell r="Q526" t="str">
            <v>59</v>
          </cell>
          <cell r="R526" t="str">
            <v>41801</v>
          </cell>
          <cell r="S526" t="str">
            <v>260LLA5941801</v>
          </cell>
          <cell r="U526" t="str">
            <v>EXTRAMURAL CLINICAL</v>
          </cell>
          <cell r="V526">
            <v>2555</v>
          </cell>
          <cell r="W526">
            <v>25</v>
          </cell>
          <cell r="X526">
            <v>55</v>
          </cell>
          <cell r="Y526">
            <v>3352.1</v>
          </cell>
          <cell r="Z526">
            <v>152097427107</v>
          </cell>
          <cell r="AA526" t="str">
            <v>LOAN SERVICING CENTER OF</v>
          </cell>
        </row>
        <row r="527">
          <cell r="P527" t="str">
            <v>LLA</v>
          </cell>
          <cell r="Q527" t="str">
            <v>59</v>
          </cell>
          <cell r="R527" t="str">
            <v>41901</v>
          </cell>
          <cell r="S527" t="str">
            <v>260LLA5941901</v>
          </cell>
          <cell r="U527" t="str">
            <v>EXTRAMURAL CLINICAL</v>
          </cell>
          <cell r="V527">
            <v>2555</v>
          </cell>
          <cell r="W527">
            <v>25</v>
          </cell>
          <cell r="X527">
            <v>55</v>
          </cell>
          <cell r="Y527">
            <v>1307.31</v>
          </cell>
          <cell r="Z527" t="str">
            <v>1000B9654101</v>
          </cell>
          <cell r="AA527" t="str">
            <v>FEDERAL RESERVE BANK OF R</v>
          </cell>
        </row>
        <row r="528">
          <cell r="P528" t="str">
            <v>LLA</v>
          </cell>
          <cell r="Q528" t="str">
            <v>59</v>
          </cell>
          <cell r="R528" t="str">
            <v>42001</v>
          </cell>
          <cell r="S528" t="str">
            <v>260LLA5942001</v>
          </cell>
          <cell r="U528" t="str">
            <v>EXTRAMURAL CLINICAL</v>
          </cell>
          <cell r="V528">
            <v>2555</v>
          </cell>
          <cell r="W528">
            <v>25</v>
          </cell>
          <cell r="X528">
            <v>55</v>
          </cell>
          <cell r="Y528">
            <v>3276.28</v>
          </cell>
          <cell r="Z528">
            <v>104210358060</v>
          </cell>
          <cell r="AA528" t="str">
            <v>HARVARD UNIV</v>
          </cell>
        </row>
        <row r="529">
          <cell r="P529" t="str">
            <v>LLA</v>
          </cell>
          <cell r="Q529" t="str">
            <v>59</v>
          </cell>
          <cell r="R529" t="str">
            <v>42101</v>
          </cell>
          <cell r="S529" t="str">
            <v>260LLA5942101</v>
          </cell>
          <cell r="U529" t="str">
            <v>EXTRAMURAL CLINICAL</v>
          </cell>
          <cell r="V529">
            <v>2555</v>
          </cell>
          <cell r="W529">
            <v>25</v>
          </cell>
          <cell r="X529">
            <v>55</v>
          </cell>
          <cell r="Y529">
            <v>1277.74</v>
          </cell>
          <cell r="Z529" t="str">
            <v>1000B9654101</v>
          </cell>
          <cell r="AA529" t="str">
            <v>FEDERAL RESERVE BANK OF R</v>
          </cell>
        </row>
        <row r="530">
          <cell r="P530" t="str">
            <v>LLA</v>
          </cell>
          <cell r="Q530" t="str">
            <v>59</v>
          </cell>
          <cell r="R530" t="str">
            <v>42201</v>
          </cell>
          <cell r="S530" t="str">
            <v>260LLA5942201</v>
          </cell>
          <cell r="U530" t="str">
            <v>EXTRAMURAL CLINICAL</v>
          </cell>
          <cell r="V530">
            <v>2555</v>
          </cell>
          <cell r="W530">
            <v>25</v>
          </cell>
          <cell r="X530">
            <v>55</v>
          </cell>
          <cell r="Y530">
            <v>2209.46</v>
          </cell>
          <cell r="Z530">
            <v>104210358060</v>
          </cell>
          <cell r="AA530" t="str">
            <v>HARVARD UNIV</v>
          </cell>
        </row>
        <row r="531">
          <cell r="P531" t="str">
            <v>LLA</v>
          </cell>
          <cell r="Q531" t="str">
            <v>59</v>
          </cell>
          <cell r="R531" t="str">
            <v>42301</v>
          </cell>
          <cell r="S531" t="str">
            <v>260LLA5942301</v>
          </cell>
          <cell r="U531" t="str">
            <v>EXTRAMURAL CLINICAL</v>
          </cell>
          <cell r="V531">
            <v>2555</v>
          </cell>
          <cell r="W531">
            <v>25</v>
          </cell>
          <cell r="X531">
            <v>55</v>
          </cell>
          <cell r="Y531">
            <v>861.68</v>
          </cell>
          <cell r="Z531" t="str">
            <v>1000B9654101</v>
          </cell>
          <cell r="AA531" t="str">
            <v>FEDERAL RESERVE BANK OF R</v>
          </cell>
        </row>
        <row r="532">
          <cell r="P532" t="str">
            <v>LLA</v>
          </cell>
          <cell r="Q532" t="str">
            <v>59</v>
          </cell>
          <cell r="R532" t="str">
            <v>42401</v>
          </cell>
          <cell r="S532" t="str">
            <v>260LLA5942401</v>
          </cell>
          <cell r="U532" t="str">
            <v>EXTRAMURAL CLINICAL</v>
          </cell>
          <cell r="V532">
            <v>2555</v>
          </cell>
          <cell r="W532">
            <v>25</v>
          </cell>
          <cell r="X532">
            <v>55</v>
          </cell>
          <cell r="Y532">
            <v>1565.92</v>
          </cell>
          <cell r="Z532">
            <v>104210358060</v>
          </cell>
          <cell r="AA532" t="str">
            <v>HARVARD UNIV</v>
          </cell>
        </row>
        <row r="533">
          <cell r="P533" t="str">
            <v>LLA</v>
          </cell>
          <cell r="Q533" t="str">
            <v>59</v>
          </cell>
          <cell r="R533" t="str">
            <v>42501</v>
          </cell>
          <cell r="S533" t="str">
            <v>260LLA5942501</v>
          </cell>
          <cell r="U533" t="str">
            <v>EXTRAMURAL CLINICAL</v>
          </cell>
          <cell r="V533">
            <v>2555</v>
          </cell>
          <cell r="W533">
            <v>25</v>
          </cell>
          <cell r="X533">
            <v>55</v>
          </cell>
          <cell r="Y533">
            <v>610.70000000000005</v>
          </cell>
          <cell r="Z533" t="str">
            <v>1000B9654101</v>
          </cell>
          <cell r="AA533" t="str">
            <v>FEDERAL RESERVE BANK OF R</v>
          </cell>
        </row>
        <row r="534">
          <cell r="P534" t="str">
            <v>LLA</v>
          </cell>
          <cell r="Q534" t="str">
            <v>59</v>
          </cell>
          <cell r="R534" t="str">
            <v>42601</v>
          </cell>
          <cell r="S534" t="str">
            <v>260LLA5942601</v>
          </cell>
          <cell r="U534" t="str">
            <v>EXTRAMURAL CLINICAL</v>
          </cell>
          <cell r="V534">
            <v>2555</v>
          </cell>
          <cell r="W534">
            <v>25</v>
          </cell>
          <cell r="X534">
            <v>55</v>
          </cell>
          <cell r="Y534">
            <v>1886.57</v>
          </cell>
          <cell r="Z534">
            <v>152097427107</v>
          </cell>
          <cell r="AA534" t="str">
            <v>LOAN SERVICING CENTER OF</v>
          </cell>
        </row>
        <row r="535">
          <cell r="P535" t="str">
            <v>LLA</v>
          </cell>
          <cell r="Q535" t="str">
            <v>59</v>
          </cell>
          <cell r="R535" t="str">
            <v>42701</v>
          </cell>
          <cell r="S535" t="str">
            <v>260LLA5942701</v>
          </cell>
          <cell r="U535" t="str">
            <v>EXTRAMURAL CLINICAL</v>
          </cell>
          <cell r="V535">
            <v>2555</v>
          </cell>
          <cell r="W535">
            <v>25</v>
          </cell>
          <cell r="X535">
            <v>55</v>
          </cell>
          <cell r="Y535">
            <v>735.76</v>
          </cell>
          <cell r="Z535" t="str">
            <v>1000B9654101</v>
          </cell>
          <cell r="AA535" t="str">
            <v>FEDERAL RESERVE BANK OF R</v>
          </cell>
        </row>
        <row r="536">
          <cell r="P536" t="str">
            <v>LLA</v>
          </cell>
          <cell r="Q536" t="str">
            <v>59</v>
          </cell>
          <cell r="R536" t="str">
            <v>42801</v>
          </cell>
          <cell r="S536" t="str">
            <v>260LLA5942801</v>
          </cell>
          <cell r="U536" t="str">
            <v>EXTRAMURAL CLINICAL</v>
          </cell>
          <cell r="V536">
            <v>2555</v>
          </cell>
          <cell r="W536">
            <v>25</v>
          </cell>
          <cell r="X536">
            <v>55</v>
          </cell>
          <cell r="Y536">
            <v>1150.83</v>
          </cell>
          <cell r="Z536">
            <v>152097427107</v>
          </cell>
          <cell r="AA536" t="str">
            <v>LOAN SERVICING CENTER OF</v>
          </cell>
        </row>
        <row r="537">
          <cell r="P537" t="str">
            <v>LLA</v>
          </cell>
          <cell r="Q537" t="str">
            <v>59</v>
          </cell>
          <cell r="R537" t="str">
            <v>42901</v>
          </cell>
          <cell r="S537" t="str">
            <v>260LLA5942901</v>
          </cell>
          <cell r="U537" t="str">
            <v>EXTRAMURAL CLINICAL</v>
          </cell>
          <cell r="V537">
            <v>2555</v>
          </cell>
          <cell r="W537">
            <v>25</v>
          </cell>
          <cell r="X537">
            <v>55</v>
          </cell>
          <cell r="Y537">
            <v>448.82</v>
          </cell>
          <cell r="Z537" t="str">
            <v>1000B9654101</v>
          </cell>
          <cell r="AA537" t="str">
            <v>FEDERAL RESERVE BANK OF R</v>
          </cell>
        </row>
        <row r="538">
          <cell r="P538" t="str">
            <v>LLA</v>
          </cell>
          <cell r="Q538" t="str">
            <v>59</v>
          </cell>
          <cell r="R538" t="str">
            <v>43001</v>
          </cell>
          <cell r="S538" t="str">
            <v>260LLA5943001</v>
          </cell>
          <cell r="U538" t="str">
            <v>EXTRAMURAL CLINICAL</v>
          </cell>
          <cell r="V538">
            <v>2555</v>
          </cell>
          <cell r="W538">
            <v>25</v>
          </cell>
          <cell r="X538">
            <v>55</v>
          </cell>
          <cell r="Y538">
            <v>62656.24</v>
          </cell>
          <cell r="Z538">
            <v>152097427107</v>
          </cell>
          <cell r="AA538" t="str">
            <v>LOAN SERVICING CENTER OF</v>
          </cell>
        </row>
        <row r="539">
          <cell r="P539" t="str">
            <v>LLA</v>
          </cell>
          <cell r="Q539" t="str">
            <v>59</v>
          </cell>
          <cell r="R539" t="str">
            <v>43101</v>
          </cell>
          <cell r="S539" t="str">
            <v>260LLA5943101</v>
          </cell>
          <cell r="U539" t="str">
            <v>EXTRAMURAL CLINICAL</v>
          </cell>
          <cell r="V539">
            <v>2555</v>
          </cell>
          <cell r="W539">
            <v>25</v>
          </cell>
          <cell r="X539">
            <v>55</v>
          </cell>
          <cell r="Y539">
            <v>24435.93</v>
          </cell>
          <cell r="Z539" t="str">
            <v>1000B9654101</v>
          </cell>
          <cell r="AA539" t="str">
            <v>FEDERAL RESERVE BANK OF R</v>
          </cell>
        </row>
        <row r="540">
          <cell r="P540" t="str">
            <v>LLA</v>
          </cell>
          <cell r="Q540" t="str">
            <v>59</v>
          </cell>
          <cell r="R540" t="str">
            <v>43201</v>
          </cell>
          <cell r="S540" t="str">
            <v>260LLA5943201</v>
          </cell>
          <cell r="U540" t="str">
            <v>EXTRAMURAL CLINICAL</v>
          </cell>
          <cell r="V540">
            <v>2555</v>
          </cell>
          <cell r="W540">
            <v>25</v>
          </cell>
          <cell r="X540">
            <v>55</v>
          </cell>
          <cell r="Y540">
            <v>35000</v>
          </cell>
          <cell r="Z540">
            <v>153019918601</v>
          </cell>
          <cell r="AA540" t="str">
            <v>US DEPT OF EDUCATION</v>
          </cell>
        </row>
        <row r="541">
          <cell r="P541" t="str">
            <v>LLA</v>
          </cell>
          <cell r="Q541" t="str">
            <v>59</v>
          </cell>
          <cell r="R541" t="str">
            <v>43301</v>
          </cell>
          <cell r="S541" t="str">
            <v>260LLA5943301</v>
          </cell>
          <cell r="U541" t="str">
            <v>EXTRAMURAL CLINICAL</v>
          </cell>
          <cell r="V541">
            <v>2555</v>
          </cell>
          <cell r="W541">
            <v>25</v>
          </cell>
          <cell r="X541">
            <v>55</v>
          </cell>
          <cell r="Y541">
            <v>13650</v>
          </cell>
          <cell r="Z541" t="str">
            <v>1000B9654101</v>
          </cell>
          <cell r="AA541" t="str">
            <v>FEDERAL RESERVE BANK OF R</v>
          </cell>
        </row>
        <row r="542">
          <cell r="P542" t="str">
            <v>LLA</v>
          </cell>
          <cell r="Q542" t="str">
            <v>59</v>
          </cell>
          <cell r="R542" t="str">
            <v>43401</v>
          </cell>
          <cell r="S542" t="str">
            <v>260LLA5943401</v>
          </cell>
          <cell r="U542" t="str">
            <v>EXTRAMURAL CLINICAL</v>
          </cell>
          <cell r="V542">
            <v>2555</v>
          </cell>
          <cell r="W542">
            <v>25</v>
          </cell>
          <cell r="X542">
            <v>55</v>
          </cell>
          <cell r="Y542">
            <v>2558.62</v>
          </cell>
          <cell r="Z542">
            <v>2033607099</v>
          </cell>
          <cell r="AA542" t="str">
            <v>IRWIN MELINDA L</v>
          </cell>
        </row>
        <row r="543">
          <cell r="P543" t="str">
            <v>LLA</v>
          </cell>
          <cell r="Q543" t="str">
            <v>59</v>
          </cell>
          <cell r="R543" t="str">
            <v>43501</v>
          </cell>
          <cell r="S543" t="str">
            <v>260LLA5943501</v>
          </cell>
          <cell r="U543" t="str">
            <v>EXTRAMURAL CLINICAL</v>
          </cell>
          <cell r="V543">
            <v>2555</v>
          </cell>
          <cell r="W543">
            <v>25</v>
          </cell>
          <cell r="X543">
            <v>55</v>
          </cell>
          <cell r="Y543">
            <v>13259.56</v>
          </cell>
          <cell r="Z543">
            <v>190006497501</v>
          </cell>
          <cell r="AA543" t="str">
            <v>CFS-SUNTECH SERVICING LLC</v>
          </cell>
        </row>
        <row r="544">
          <cell r="P544" t="str">
            <v>LLA</v>
          </cell>
          <cell r="Q544" t="str">
            <v>59</v>
          </cell>
          <cell r="R544" t="str">
            <v>43601</v>
          </cell>
          <cell r="S544" t="str">
            <v>260LLA5943601</v>
          </cell>
          <cell r="U544" t="str">
            <v>EXTRAMURAL CLINICAL</v>
          </cell>
          <cell r="V544">
            <v>2555</v>
          </cell>
          <cell r="W544">
            <v>25</v>
          </cell>
          <cell r="X544">
            <v>55</v>
          </cell>
          <cell r="Y544">
            <v>5171.22</v>
          </cell>
          <cell r="Z544" t="str">
            <v>1000B9654101</v>
          </cell>
          <cell r="AA544" t="str">
            <v>FEDERAL RESERVE BANK OF R</v>
          </cell>
        </row>
        <row r="545">
          <cell r="P545" t="str">
            <v>LLA</v>
          </cell>
          <cell r="Q545" t="str">
            <v>59</v>
          </cell>
          <cell r="R545" t="str">
            <v>43701</v>
          </cell>
          <cell r="S545" t="str">
            <v>260LLA5943701</v>
          </cell>
          <cell r="U545" t="str">
            <v>EXTRAMURAL CLINICAL</v>
          </cell>
          <cell r="V545">
            <v>2555</v>
          </cell>
          <cell r="W545">
            <v>25</v>
          </cell>
          <cell r="X545">
            <v>55</v>
          </cell>
          <cell r="Y545">
            <v>7193.08</v>
          </cell>
          <cell r="Z545">
            <v>190006497501</v>
          </cell>
          <cell r="AA545" t="str">
            <v>CFS-SUNTECH SERVICING LLC</v>
          </cell>
        </row>
        <row r="546">
          <cell r="P546" t="str">
            <v>LLA</v>
          </cell>
          <cell r="Q546" t="str">
            <v>59</v>
          </cell>
          <cell r="R546" t="str">
            <v>43801</v>
          </cell>
          <cell r="S546" t="str">
            <v>260LLA5943801</v>
          </cell>
          <cell r="U546" t="str">
            <v>EXTRAMURAL CLINICAL</v>
          </cell>
          <cell r="V546">
            <v>2555</v>
          </cell>
          <cell r="W546">
            <v>25</v>
          </cell>
          <cell r="X546">
            <v>55</v>
          </cell>
          <cell r="Y546">
            <v>2805.3</v>
          </cell>
          <cell r="Z546" t="str">
            <v>1000B9654101</v>
          </cell>
          <cell r="AA546" t="str">
            <v>FEDERAL RESERVE BANK OF R</v>
          </cell>
        </row>
        <row r="547">
          <cell r="P547" t="str">
            <v>LLA</v>
          </cell>
          <cell r="Q547" t="str">
            <v>59</v>
          </cell>
          <cell r="R547" t="str">
            <v>43901</v>
          </cell>
          <cell r="S547" t="str">
            <v>260LLA5943901</v>
          </cell>
          <cell r="U547" t="str">
            <v>EXTRAMURAL CLINICAL</v>
          </cell>
          <cell r="V547">
            <v>2555</v>
          </cell>
          <cell r="W547">
            <v>25</v>
          </cell>
          <cell r="X547">
            <v>55</v>
          </cell>
          <cell r="Y547">
            <v>2328.79</v>
          </cell>
          <cell r="Z547">
            <v>2140668423</v>
          </cell>
          <cell r="AA547" t="str">
            <v>JACKMAN DAVID</v>
          </cell>
        </row>
        <row r="548">
          <cell r="P548" t="str">
            <v>LLA</v>
          </cell>
          <cell r="Q548" t="str">
            <v>59</v>
          </cell>
          <cell r="R548" t="str">
            <v>44001</v>
          </cell>
          <cell r="S548" t="str">
            <v>260LLA5944001</v>
          </cell>
          <cell r="U548" t="str">
            <v>EXTRAMURAL CLINICAL</v>
          </cell>
          <cell r="V548">
            <v>2555</v>
          </cell>
          <cell r="W548">
            <v>25</v>
          </cell>
          <cell r="X548">
            <v>55</v>
          </cell>
          <cell r="Y548">
            <v>18615.36</v>
          </cell>
          <cell r="Z548">
            <v>153019918601</v>
          </cell>
          <cell r="AA548" t="str">
            <v>US DEPT OF EDUCATION</v>
          </cell>
        </row>
        <row r="549">
          <cell r="P549" t="str">
            <v>LLA</v>
          </cell>
          <cell r="Q549" t="str">
            <v>59</v>
          </cell>
          <cell r="R549" t="str">
            <v>44101</v>
          </cell>
          <cell r="S549" t="str">
            <v>260LLA5944101</v>
          </cell>
          <cell r="U549" t="str">
            <v>EXTRAMURAL CLINICAL</v>
          </cell>
          <cell r="V549">
            <v>2555</v>
          </cell>
          <cell r="W549">
            <v>25</v>
          </cell>
          <cell r="X549">
            <v>55</v>
          </cell>
          <cell r="Y549">
            <v>7259.99</v>
          </cell>
          <cell r="Z549" t="str">
            <v>1000B9654101</v>
          </cell>
          <cell r="AA549" t="str">
            <v>FEDERAL RESERVE BANK OF R</v>
          </cell>
        </row>
        <row r="550">
          <cell r="P550" t="str">
            <v>LLA</v>
          </cell>
          <cell r="Q550" t="str">
            <v>59</v>
          </cell>
          <cell r="R550" t="str">
            <v>44201</v>
          </cell>
          <cell r="S550" t="str">
            <v>260LLA5944201</v>
          </cell>
          <cell r="U550" t="str">
            <v>EXTRAMURAL CLINICAL</v>
          </cell>
          <cell r="V550">
            <v>2555</v>
          </cell>
          <cell r="W550">
            <v>25</v>
          </cell>
          <cell r="X550">
            <v>55</v>
          </cell>
          <cell r="Y550">
            <v>5748.07</v>
          </cell>
          <cell r="Z550">
            <v>2391669820</v>
          </cell>
          <cell r="AA550" t="str">
            <v>JACKSON VICKI ANN</v>
          </cell>
        </row>
        <row r="551">
          <cell r="P551" t="str">
            <v>LLA</v>
          </cell>
          <cell r="Q551" t="str">
            <v>59</v>
          </cell>
          <cell r="R551" t="str">
            <v>44301</v>
          </cell>
          <cell r="S551" t="str">
            <v>260LLA5944301</v>
          </cell>
          <cell r="U551" t="str">
            <v>EXTRAMURAL CLINICAL</v>
          </cell>
          <cell r="V551">
            <v>2555</v>
          </cell>
          <cell r="W551">
            <v>25</v>
          </cell>
          <cell r="X551">
            <v>55</v>
          </cell>
          <cell r="Y551">
            <v>30052.400000000001</v>
          </cell>
          <cell r="Z551">
            <v>152097427107</v>
          </cell>
          <cell r="AA551" t="str">
            <v>LOAN SERVICING CENTER OF</v>
          </cell>
        </row>
        <row r="552">
          <cell r="P552" t="str">
            <v>LLA</v>
          </cell>
          <cell r="Q552" t="str">
            <v>59</v>
          </cell>
          <cell r="R552" t="str">
            <v>44401</v>
          </cell>
          <cell r="S552" t="str">
            <v>260LLA5944401</v>
          </cell>
          <cell r="U552" t="str">
            <v>EXTRAMURAL CLINICAL</v>
          </cell>
          <cell r="V552">
            <v>2555</v>
          </cell>
          <cell r="W552">
            <v>25</v>
          </cell>
          <cell r="X552">
            <v>55</v>
          </cell>
          <cell r="Y552">
            <v>11720.43</v>
          </cell>
          <cell r="Z552" t="str">
            <v>1000B9654101</v>
          </cell>
          <cell r="AA552" t="str">
            <v>FEDERAL RESERVE BANK OF R</v>
          </cell>
        </row>
        <row r="553">
          <cell r="P553" t="str">
            <v>LLA</v>
          </cell>
          <cell r="Q553" t="str">
            <v>59</v>
          </cell>
          <cell r="R553" t="str">
            <v>44501</v>
          </cell>
          <cell r="S553" t="str">
            <v>260LLA5944501</v>
          </cell>
          <cell r="U553" t="str">
            <v>EXTRAMURAL CLINICAL</v>
          </cell>
          <cell r="V553">
            <v>2555</v>
          </cell>
          <cell r="W553">
            <v>25</v>
          </cell>
          <cell r="X553">
            <v>55</v>
          </cell>
          <cell r="Y553">
            <v>15895.36</v>
          </cell>
          <cell r="Z553">
            <v>152097427107</v>
          </cell>
          <cell r="AA553" t="str">
            <v>LOAN SERVICING CENTER OF</v>
          </cell>
        </row>
        <row r="554">
          <cell r="P554" t="str">
            <v>LLA</v>
          </cell>
          <cell r="Q554" t="str">
            <v>59</v>
          </cell>
          <cell r="R554" t="str">
            <v>44601</v>
          </cell>
          <cell r="S554" t="str">
            <v>260LLA5944601</v>
          </cell>
          <cell r="U554" t="str">
            <v>EXTRAMURAL CLINICAL</v>
          </cell>
          <cell r="V554">
            <v>2555</v>
          </cell>
          <cell r="W554">
            <v>25</v>
          </cell>
          <cell r="X554">
            <v>55</v>
          </cell>
          <cell r="Y554">
            <v>6199.19</v>
          </cell>
          <cell r="Z554" t="str">
            <v>1000B9654101</v>
          </cell>
          <cell r="AA554" t="str">
            <v>FEDERAL RESERVE BANK OF R</v>
          </cell>
        </row>
        <row r="555">
          <cell r="P555" t="str">
            <v>LLA</v>
          </cell>
          <cell r="Q555" t="str">
            <v>59</v>
          </cell>
          <cell r="R555" t="str">
            <v>44701</v>
          </cell>
          <cell r="S555" t="str">
            <v>260LLA5944701</v>
          </cell>
          <cell r="U555" t="str">
            <v>EXTRAMURAL CLINICAL</v>
          </cell>
          <cell r="V555">
            <v>2555</v>
          </cell>
          <cell r="W555">
            <v>25</v>
          </cell>
          <cell r="X555">
            <v>55</v>
          </cell>
          <cell r="Y555">
            <v>948.18</v>
          </cell>
          <cell r="Z555">
            <v>2477682404</v>
          </cell>
          <cell r="AA555" t="str">
            <v>JI HANLEE</v>
          </cell>
        </row>
        <row r="556">
          <cell r="P556" t="str">
            <v>LLA</v>
          </cell>
          <cell r="Q556" t="str">
            <v>59</v>
          </cell>
          <cell r="R556" t="str">
            <v>44801</v>
          </cell>
          <cell r="S556" t="str">
            <v>260LLA5944801</v>
          </cell>
          <cell r="U556" t="str">
            <v>EXTRAMURAL CLINICAL</v>
          </cell>
          <cell r="V556">
            <v>2555</v>
          </cell>
          <cell r="W556">
            <v>25</v>
          </cell>
          <cell r="X556">
            <v>55</v>
          </cell>
          <cell r="Y556">
            <v>4940.28</v>
          </cell>
          <cell r="Z556">
            <v>152097427107</v>
          </cell>
          <cell r="AA556" t="str">
            <v>LOAN SERVICING CENTER OF</v>
          </cell>
        </row>
        <row r="557">
          <cell r="P557" t="str">
            <v>LLA</v>
          </cell>
          <cell r="Q557" t="str">
            <v>59</v>
          </cell>
          <cell r="R557" t="str">
            <v>44901</v>
          </cell>
          <cell r="S557" t="str">
            <v>260LLA5944901</v>
          </cell>
          <cell r="U557" t="str">
            <v>EXTRAMURAL CLINICAL</v>
          </cell>
          <cell r="V557">
            <v>2555</v>
          </cell>
          <cell r="W557">
            <v>25</v>
          </cell>
          <cell r="X557">
            <v>55</v>
          </cell>
          <cell r="Y557">
            <v>1926.7</v>
          </cell>
          <cell r="Z557" t="str">
            <v>1000B9654101</v>
          </cell>
          <cell r="AA557" t="str">
            <v>FEDERAL RESERVE BANK OF R</v>
          </cell>
        </row>
        <row r="558">
          <cell r="P558" t="str">
            <v>LLA</v>
          </cell>
          <cell r="Q558" t="str">
            <v>59</v>
          </cell>
          <cell r="R558" t="str">
            <v>45001</v>
          </cell>
          <cell r="S558" t="str">
            <v>260LLA5945001</v>
          </cell>
          <cell r="U558" t="str">
            <v>EXTRAMURAL CLINICAL</v>
          </cell>
          <cell r="V558">
            <v>2555</v>
          </cell>
          <cell r="W558">
            <v>25</v>
          </cell>
          <cell r="X558">
            <v>55</v>
          </cell>
          <cell r="Y558">
            <v>2639.12</v>
          </cell>
          <cell r="Z558">
            <v>152097427107</v>
          </cell>
          <cell r="AA558" t="str">
            <v>LOAN SERVICING CENTER OF</v>
          </cell>
        </row>
        <row r="559">
          <cell r="P559" t="str">
            <v>LLA</v>
          </cell>
          <cell r="Q559" t="str">
            <v>59</v>
          </cell>
          <cell r="R559" t="str">
            <v>45101</v>
          </cell>
          <cell r="S559" t="str">
            <v>260LLA5945101</v>
          </cell>
          <cell r="U559" t="str">
            <v>EXTRAMURAL CLINICAL</v>
          </cell>
          <cell r="V559">
            <v>2555</v>
          </cell>
          <cell r="W559">
            <v>25</v>
          </cell>
          <cell r="X559">
            <v>55</v>
          </cell>
          <cell r="Y559">
            <v>1029.25</v>
          </cell>
          <cell r="Z559" t="str">
            <v>1000B9654101</v>
          </cell>
          <cell r="AA559" t="str">
            <v>FEDERAL RESERVE BANK OF R</v>
          </cell>
        </row>
        <row r="560">
          <cell r="P560" t="str">
            <v>LLA</v>
          </cell>
          <cell r="Q560" t="str">
            <v>59</v>
          </cell>
          <cell r="R560" t="str">
            <v>45201</v>
          </cell>
          <cell r="S560" t="str">
            <v>260LLA5945201</v>
          </cell>
          <cell r="U560" t="str">
            <v>EXTRAMURAL CLINICAL</v>
          </cell>
          <cell r="V560">
            <v>2555</v>
          </cell>
          <cell r="W560">
            <v>25</v>
          </cell>
          <cell r="X560">
            <v>55</v>
          </cell>
          <cell r="Y560">
            <v>8757</v>
          </cell>
          <cell r="Z560">
            <v>2484883452</v>
          </cell>
          <cell r="AA560" t="str">
            <v>JUERGENS ROSALYN</v>
          </cell>
        </row>
        <row r="561">
          <cell r="P561" t="str">
            <v>LLA</v>
          </cell>
          <cell r="Q561" t="str">
            <v>59</v>
          </cell>
          <cell r="R561" t="str">
            <v>45301</v>
          </cell>
          <cell r="S561" t="str">
            <v>260LLA5945301</v>
          </cell>
          <cell r="U561" t="str">
            <v>EXTRAMURAL CLINICAL</v>
          </cell>
          <cell r="V561">
            <v>2555</v>
          </cell>
          <cell r="W561">
            <v>25</v>
          </cell>
          <cell r="X561">
            <v>55</v>
          </cell>
          <cell r="Y561">
            <v>9500</v>
          </cell>
          <cell r="Z561">
            <v>195250111224</v>
          </cell>
          <cell r="AA561" t="str">
            <v>ACS</v>
          </cell>
        </row>
        <row r="562">
          <cell r="P562" t="str">
            <v>LLA</v>
          </cell>
          <cell r="Q562" t="str">
            <v>59</v>
          </cell>
          <cell r="R562" t="str">
            <v>45401</v>
          </cell>
          <cell r="S562" t="str">
            <v>260LLA5945401</v>
          </cell>
          <cell r="U562" t="str">
            <v>EXTRAMURAL CLINICAL</v>
          </cell>
          <cell r="V562">
            <v>2555</v>
          </cell>
          <cell r="W562">
            <v>25</v>
          </cell>
          <cell r="X562">
            <v>55</v>
          </cell>
          <cell r="Y562">
            <v>3705</v>
          </cell>
          <cell r="Z562" t="str">
            <v>1000B9654101</v>
          </cell>
          <cell r="AA562" t="str">
            <v>FEDERAL RESERVE BANK OF R</v>
          </cell>
        </row>
        <row r="563">
          <cell r="P563" t="str">
            <v>LLA</v>
          </cell>
          <cell r="Q563" t="str">
            <v>59</v>
          </cell>
          <cell r="R563" t="str">
            <v>45501</v>
          </cell>
          <cell r="S563" t="str">
            <v>260LLA5945501</v>
          </cell>
          <cell r="U563" t="str">
            <v>EXTRAMURAL CLINICAL</v>
          </cell>
          <cell r="V563">
            <v>2555</v>
          </cell>
          <cell r="W563">
            <v>25</v>
          </cell>
          <cell r="X563">
            <v>55</v>
          </cell>
          <cell r="Y563">
            <v>16750</v>
          </cell>
          <cell r="Z563">
            <v>153019918601</v>
          </cell>
          <cell r="AA563" t="str">
            <v>US DEPT OF EDUCATION</v>
          </cell>
        </row>
        <row r="564">
          <cell r="P564" t="str">
            <v>LLA</v>
          </cell>
          <cell r="Q564" t="str">
            <v>59</v>
          </cell>
          <cell r="R564" t="str">
            <v>45601</v>
          </cell>
          <cell r="S564" t="str">
            <v>260LLA5945601</v>
          </cell>
          <cell r="U564" t="str">
            <v>EXTRAMURAL CLINICAL</v>
          </cell>
          <cell r="V564">
            <v>2555</v>
          </cell>
          <cell r="W564">
            <v>25</v>
          </cell>
          <cell r="X564">
            <v>55</v>
          </cell>
          <cell r="Y564">
            <v>6532.5</v>
          </cell>
          <cell r="Z564" t="str">
            <v>1000B9654101</v>
          </cell>
          <cell r="AA564" t="str">
            <v>FEDERAL RESERVE BANK OF R</v>
          </cell>
        </row>
        <row r="565">
          <cell r="P565" t="str">
            <v>LLA</v>
          </cell>
          <cell r="Q565" t="str">
            <v>59</v>
          </cell>
          <cell r="R565" t="str">
            <v>45701</v>
          </cell>
          <cell r="S565" t="str">
            <v>260LLA5945701</v>
          </cell>
          <cell r="U565" t="str">
            <v>EXTRAMURAL CLINICAL</v>
          </cell>
          <cell r="V565">
            <v>2555</v>
          </cell>
          <cell r="W565">
            <v>25</v>
          </cell>
          <cell r="X565">
            <v>55</v>
          </cell>
          <cell r="Y565">
            <v>4547.6899999999996</v>
          </cell>
          <cell r="Z565">
            <v>153019918601</v>
          </cell>
          <cell r="AA565" t="str">
            <v>US DEPT OF EDUCATION</v>
          </cell>
        </row>
        <row r="566">
          <cell r="P566" t="str">
            <v>LLA</v>
          </cell>
          <cell r="Q566" t="str">
            <v>59</v>
          </cell>
          <cell r="R566" t="str">
            <v>45801</v>
          </cell>
          <cell r="S566" t="str">
            <v>260LLA5945801</v>
          </cell>
          <cell r="U566" t="str">
            <v>EXTRAMURAL CLINICAL</v>
          </cell>
          <cell r="V566">
            <v>2555</v>
          </cell>
          <cell r="W566">
            <v>25</v>
          </cell>
          <cell r="X566">
            <v>55</v>
          </cell>
          <cell r="Y566">
            <v>1773.59</v>
          </cell>
          <cell r="Z566" t="str">
            <v>1000B9654101</v>
          </cell>
          <cell r="AA566" t="str">
            <v>FEDERAL RESERVE BANK OF R</v>
          </cell>
        </row>
        <row r="567">
          <cell r="P567" t="str">
            <v>LLA</v>
          </cell>
          <cell r="Q567" t="str">
            <v>59</v>
          </cell>
          <cell r="R567" t="str">
            <v>45901</v>
          </cell>
          <cell r="S567" t="str">
            <v>260LLA5945901</v>
          </cell>
          <cell r="U567" t="str">
            <v>EXTRAMURAL CLINICAL</v>
          </cell>
          <cell r="V567">
            <v>2555</v>
          </cell>
          <cell r="W567">
            <v>25</v>
          </cell>
          <cell r="X567">
            <v>55</v>
          </cell>
          <cell r="Y567">
            <v>12952.31</v>
          </cell>
          <cell r="Z567">
            <v>123169336201</v>
          </cell>
          <cell r="AA567" t="str">
            <v>AMERICAN EDUCATION SERVIC</v>
          </cell>
        </row>
        <row r="568">
          <cell r="P568" t="str">
            <v>LLA</v>
          </cell>
          <cell r="Q568" t="str">
            <v>59</v>
          </cell>
          <cell r="R568" t="str">
            <v>46001</v>
          </cell>
          <cell r="S568" t="str">
            <v>260LLA5946001</v>
          </cell>
          <cell r="U568" t="str">
            <v>EXTRAMURAL CLINICAL</v>
          </cell>
          <cell r="V568">
            <v>2555</v>
          </cell>
          <cell r="W568">
            <v>25</v>
          </cell>
          <cell r="X568">
            <v>55</v>
          </cell>
          <cell r="Y568">
            <v>5051.3999999999996</v>
          </cell>
          <cell r="Z568" t="str">
            <v>1000B9654101</v>
          </cell>
          <cell r="AA568" t="str">
            <v>FEDERAL RESERVE BANK OF R</v>
          </cell>
        </row>
        <row r="569">
          <cell r="P569" t="str">
            <v>LLA</v>
          </cell>
          <cell r="Q569" t="str">
            <v>59</v>
          </cell>
          <cell r="R569" t="str">
            <v>46101</v>
          </cell>
          <cell r="S569" t="str">
            <v>260LLA5946101</v>
          </cell>
          <cell r="U569" t="str">
            <v>EXTRAMURAL CLINICAL</v>
          </cell>
          <cell r="V569">
            <v>2555</v>
          </cell>
          <cell r="W569">
            <v>25</v>
          </cell>
          <cell r="X569">
            <v>55</v>
          </cell>
          <cell r="Y569">
            <v>26250</v>
          </cell>
          <cell r="Z569">
            <v>123169336201</v>
          </cell>
          <cell r="AA569" t="str">
            <v>AMERICAN EDUCATION SERVIC</v>
          </cell>
        </row>
        <row r="570">
          <cell r="P570" t="str">
            <v>LLA</v>
          </cell>
          <cell r="Q570" t="str">
            <v>59</v>
          </cell>
          <cell r="R570" t="str">
            <v>46201</v>
          </cell>
          <cell r="S570" t="str">
            <v>260LLA5946201</v>
          </cell>
          <cell r="U570" t="str">
            <v>EXTRAMURAL CLINICAL</v>
          </cell>
          <cell r="V570">
            <v>2555</v>
          </cell>
          <cell r="W570">
            <v>25</v>
          </cell>
          <cell r="X570">
            <v>55</v>
          </cell>
          <cell r="Y570">
            <v>10237.5</v>
          </cell>
          <cell r="Z570" t="str">
            <v>1000B9654101</v>
          </cell>
          <cell r="AA570" t="str">
            <v>FEDERAL RESERVE BANK OF R</v>
          </cell>
        </row>
        <row r="571">
          <cell r="P571" t="str">
            <v>LLA</v>
          </cell>
          <cell r="Q571" t="str">
            <v>59</v>
          </cell>
          <cell r="R571" t="str">
            <v>46301</v>
          </cell>
          <cell r="S571" t="str">
            <v>260LLA5946301</v>
          </cell>
          <cell r="U571" t="str">
            <v>EXTRAMURAL CLINICAL</v>
          </cell>
          <cell r="V571">
            <v>2555</v>
          </cell>
          <cell r="W571">
            <v>25</v>
          </cell>
          <cell r="X571">
            <v>55</v>
          </cell>
          <cell r="Y571">
            <v>4378.5</v>
          </cell>
          <cell r="Z571">
            <v>2395842567</v>
          </cell>
          <cell r="AA571" t="str">
            <v>KAHL BRAD S</v>
          </cell>
        </row>
        <row r="572">
          <cell r="P572" t="str">
            <v>LLA</v>
          </cell>
          <cell r="Q572" t="str">
            <v>59</v>
          </cell>
          <cell r="R572" t="str">
            <v>46401</v>
          </cell>
          <cell r="S572" t="str">
            <v>260LLA5946401</v>
          </cell>
          <cell r="U572" t="str">
            <v>EXTRAMURAL CLINICAL</v>
          </cell>
          <cell r="V572">
            <v>2555</v>
          </cell>
          <cell r="W572">
            <v>25</v>
          </cell>
          <cell r="X572">
            <v>55</v>
          </cell>
          <cell r="Y572">
            <v>10468.19</v>
          </cell>
          <cell r="Z572">
            <v>2395842567</v>
          </cell>
          <cell r="AA572" t="str">
            <v>KAHL BRAD S</v>
          </cell>
        </row>
        <row r="573">
          <cell r="P573" t="str">
            <v>LLA</v>
          </cell>
          <cell r="Q573" t="str">
            <v>59</v>
          </cell>
          <cell r="R573" t="str">
            <v>46501</v>
          </cell>
          <cell r="S573" t="str">
            <v>260LLA5946501</v>
          </cell>
          <cell r="U573" t="str">
            <v>EXTRAMURAL CLINICAL</v>
          </cell>
          <cell r="V573">
            <v>2555</v>
          </cell>
          <cell r="W573">
            <v>25</v>
          </cell>
          <cell r="X573">
            <v>55</v>
          </cell>
          <cell r="Y573">
            <v>4082.59</v>
          </cell>
          <cell r="Z573" t="str">
            <v>1000B9654101</v>
          </cell>
          <cell r="AA573" t="str">
            <v>FEDERAL RESERVE BANK OF R</v>
          </cell>
        </row>
        <row r="574">
          <cell r="P574" t="str">
            <v>LLA</v>
          </cell>
          <cell r="Q574" t="str">
            <v>59</v>
          </cell>
          <cell r="R574" t="str">
            <v>46601</v>
          </cell>
          <cell r="S574" t="str">
            <v>260LLA5946601</v>
          </cell>
          <cell r="U574" t="str">
            <v>EXTRAMURAL CLINICAL</v>
          </cell>
          <cell r="V574">
            <v>2555</v>
          </cell>
          <cell r="W574">
            <v>25</v>
          </cell>
          <cell r="X574">
            <v>55</v>
          </cell>
          <cell r="Y574">
            <v>15781.81</v>
          </cell>
          <cell r="Z574">
            <v>152097427107</v>
          </cell>
          <cell r="AA574" t="str">
            <v>LOAN SERVICING CENTER OF</v>
          </cell>
        </row>
        <row r="575">
          <cell r="P575" t="str">
            <v>LLA</v>
          </cell>
          <cell r="Q575" t="str">
            <v>59</v>
          </cell>
          <cell r="R575" t="str">
            <v>46701</v>
          </cell>
          <cell r="S575" t="str">
            <v>260LLA5946701</v>
          </cell>
          <cell r="U575" t="str">
            <v>EXTRAMURAL CLINICAL</v>
          </cell>
          <cell r="V575">
            <v>2555</v>
          </cell>
          <cell r="W575">
            <v>25</v>
          </cell>
          <cell r="X575">
            <v>55</v>
          </cell>
          <cell r="Y575">
            <v>6154.9</v>
          </cell>
          <cell r="Z575" t="str">
            <v>1000B9654101</v>
          </cell>
          <cell r="AA575" t="str">
            <v>FEDERAL RESERVE BANK OF R</v>
          </cell>
        </row>
        <row r="576">
          <cell r="P576" t="str">
            <v>LLA</v>
          </cell>
          <cell r="Q576" t="str">
            <v>59</v>
          </cell>
          <cell r="R576" t="str">
            <v>46801</v>
          </cell>
          <cell r="S576" t="str">
            <v>260LLA5946801</v>
          </cell>
          <cell r="U576" t="str">
            <v>EXTRAMURAL CLINICAL</v>
          </cell>
          <cell r="V576">
            <v>2555</v>
          </cell>
          <cell r="W576">
            <v>25</v>
          </cell>
          <cell r="X576">
            <v>55</v>
          </cell>
          <cell r="Y576">
            <v>8750</v>
          </cell>
          <cell r="Z576">
            <v>152097427107</v>
          </cell>
          <cell r="AA576" t="str">
            <v>LOAN SERVICING CENTER OF</v>
          </cell>
        </row>
        <row r="577">
          <cell r="P577" t="str">
            <v>LLA</v>
          </cell>
          <cell r="Q577" t="str">
            <v>59</v>
          </cell>
          <cell r="R577" t="str">
            <v>46901</v>
          </cell>
          <cell r="S577" t="str">
            <v>260LLA5946901</v>
          </cell>
          <cell r="U577" t="str">
            <v>EXTRAMURAL CLINICAL</v>
          </cell>
          <cell r="V577">
            <v>2555</v>
          </cell>
          <cell r="W577">
            <v>25</v>
          </cell>
          <cell r="X577">
            <v>55</v>
          </cell>
          <cell r="Y577">
            <v>3412.5</v>
          </cell>
          <cell r="Z577" t="str">
            <v>1000B9654101</v>
          </cell>
          <cell r="AA577" t="str">
            <v>FEDERAL RESERVE BANK OF R</v>
          </cell>
        </row>
        <row r="578">
          <cell r="P578" t="str">
            <v>LLA</v>
          </cell>
          <cell r="Q578" t="str">
            <v>59</v>
          </cell>
          <cell r="R578" t="str">
            <v>47001</v>
          </cell>
          <cell r="S578" t="str">
            <v>260LLA5947001</v>
          </cell>
          <cell r="U578" t="str">
            <v>EXTRAMURAL CLINICAL</v>
          </cell>
          <cell r="V578">
            <v>2555</v>
          </cell>
          <cell r="W578">
            <v>25</v>
          </cell>
          <cell r="X578">
            <v>55</v>
          </cell>
          <cell r="Y578">
            <v>5386.58</v>
          </cell>
          <cell r="Z578">
            <v>2049860599</v>
          </cell>
          <cell r="AA578" t="str">
            <v>KARANTZA-WADSWORTH VASSIL</v>
          </cell>
        </row>
        <row r="579">
          <cell r="P579" t="str">
            <v>LLA</v>
          </cell>
          <cell r="Q579" t="str">
            <v>59</v>
          </cell>
          <cell r="R579" t="str">
            <v>47101</v>
          </cell>
          <cell r="S579" t="str">
            <v>260LLA5947101</v>
          </cell>
          <cell r="U579" t="str">
            <v>EXTRAMURAL CLINICAL</v>
          </cell>
          <cell r="V579">
            <v>2555</v>
          </cell>
          <cell r="W579">
            <v>25</v>
          </cell>
          <cell r="X579">
            <v>55</v>
          </cell>
          <cell r="Y579">
            <v>43058.239999999998</v>
          </cell>
          <cell r="Z579">
            <v>152097427107</v>
          </cell>
          <cell r="AA579" t="str">
            <v>LOAN SERVICING CENTER OF</v>
          </cell>
        </row>
        <row r="580">
          <cell r="P580" t="str">
            <v>LLA</v>
          </cell>
          <cell r="Q580" t="str">
            <v>59</v>
          </cell>
          <cell r="R580" t="str">
            <v>47201</v>
          </cell>
          <cell r="S580" t="str">
            <v>260LLA5947201</v>
          </cell>
          <cell r="U580" t="str">
            <v>EXTRAMURAL CLINICAL</v>
          </cell>
          <cell r="V580">
            <v>2555</v>
          </cell>
          <cell r="W580">
            <v>25</v>
          </cell>
          <cell r="X580">
            <v>55</v>
          </cell>
          <cell r="Y580">
            <v>16792.71</v>
          </cell>
          <cell r="Z580" t="str">
            <v>1000B9654101</v>
          </cell>
          <cell r="AA580" t="str">
            <v>FEDERAL RESERVE BANK OF R</v>
          </cell>
        </row>
        <row r="581">
          <cell r="P581" t="str">
            <v>LLA</v>
          </cell>
          <cell r="Q581" t="str">
            <v>59</v>
          </cell>
          <cell r="R581" t="str">
            <v>47301</v>
          </cell>
          <cell r="S581" t="str">
            <v>260LLA5947301</v>
          </cell>
          <cell r="U581" t="str">
            <v>EXTRAMURAL CLINICAL</v>
          </cell>
          <cell r="V581">
            <v>2555</v>
          </cell>
          <cell r="W581">
            <v>25</v>
          </cell>
          <cell r="X581">
            <v>55</v>
          </cell>
          <cell r="Y581">
            <v>8757</v>
          </cell>
          <cell r="Z581">
            <v>2104563184</v>
          </cell>
          <cell r="AA581" t="str">
            <v>KELLY MICHAEL</v>
          </cell>
        </row>
        <row r="582">
          <cell r="P582" t="str">
            <v>LLA</v>
          </cell>
          <cell r="Q582" t="str">
            <v>59</v>
          </cell>
          <cell r="R582" t="str">
            <v>47401</v>
          </cell>
          <cell r="S582" t="str">
            <v>260LLA5947401</v>
          </cell>
          <cell r="U582" t="str">
            <v>EXTRAMURAL CLINICAL</v>
          </cell>
          <cell r="V582">
            <v>2555</v>
          </cell>
          <cell r="W582">
            <v>25</v>
          </cell>
          <cell r="X582">
            <v>55</v>
          </cell>
          <cell r="Y582">
            <v>11000</v>
          </cell>
          <cell r="Z582">
            <v>153019918601</v>
          </cell>
          <cell r="AA582" t="str">
            <v>US DEPT OF EDUCATION</v>
          </cell>
        </row>
        <row r="583">
          <cell r="P583" t="str">
            <v>LLA</v>
          </cell>
          <cell r="Q583" t="str">
            <v>59</v>
          </cell>
          <cell r="R583" t="str">
            <v>47501</v>
          </cell>
          <cell r="S583" t="str">
            <v>260LLA5947501</v>
          </cell>
          <cell r="U583" t="str">
            <v>EXTRAMURAL CLINICAL</v>
          </cell>
          <cell r="V583">
            <v>2555</v>
          </cell>
          <cell r="W583">
            <v>25</v>
          </cell>
          <cell r="X583">
            <v>55</v>
          </cell>
          <cell r="Y583">
            <v>4290</v>
          </cell>
          <cell r="Z583" t="str">
            <v>1000B9654101</v>
          </cell>
          <cell r="AA583" t="str">
            <v>FEDERAL RESERVE BANK OF R</v>
          </cell>
        </row>
        <row r="584">
          <cell r="P584" t="str">
            <v>LLA</v>
          </cell>
          <cell r="Q584" t="str">
            <v>59</v>
          </cell>
          <cell r="R584" t="str">
            <v>47601</v>
          </cell>
          <cell r="S584" t="str">
            <v>260LLA5947601</v>
          </cell>
          <cell r="U584" t="str">
            <v>EXTRAMURAL CLINICAL</v>
          </cell>
          <cell r="V584">
            <v>2555</v>
          </cell>
          <cell r="W584">
            <v>25</v>
          </cell>
          <cell r="X584">
            <v>55</v>
          </cell>
          <cell r="Y584">
            <v>15250</v>
          </cell>
          <cell r="Z584">
            <v>152097427107</v>
          </cell>
          <cell r="AA584" t="str">
            <v>LOAN SERVICING CENTER OF</v>
          </cell>
        </row>
        <row r="585">
          <cell r="P585" t="str">
            <v>LLA</v>
          </cell>
          <cell r="Q585" t="str">
            <v>59</v>
          </cell>
          <cell r="R585" t="str">
            <v>47701</v>
          </cell>
          <cell r="S585" t="str">
            <v>260LLA5947701</v>
          </cell>
          <cell r="U585" t="str">
            <v>EXTRAMURAL CLINICAL</v>
          </cell>
          <cell r="V585">
            <v>2555</v>
          </cell>
          <cell r="W585">
            <v>25</v>
          </cell>
          <cell r="X585">
            <v>55</v>
          </cell>
          <cell r="Y585">
            <v>5947.5</v>
          </cell>
          <cell r="Z585" t="str">
            <v>1000B9654101</v>
          </cell>
          <cell r="AA585" t="str">
            <v>FEDERAL RESERVE BANK OF R</v>
          </cell>
        </row>
        <row r="586">
          <cell r="P586" t="str">
            <v>LLA</v>
          </cell>
          <cell r="Q586" t="str">
            <v>59</v>
          </cell>
          <cell r="R586" t="str">
            <v>47801</v>
          </cell>
          <cell r="S586" t="str">
            <v>260LLA5947801</v>
          </cell>
          <cell r="U586" t="str">
            <v>EXTRAMURAL CLINICAL</v>
          </cell>
          <cell r="V586">
            <v>2555</v>
          </cell>
          <cell r="W586">
            <v>25</v>
          </cell>
          <cell r="X586">
            <v>55</v>
          </cell>
          <cell r="Y586">
            <v>43750</v>
          </cell>
          <cell r="Z586">
            <v>152097427107</v>
          </cell>
          <cell r="AA586" t="str">
            <v>LOAN SERVICING CENTER OF</v>
          </cell>
        </row>
        <row r="587">
          <cell r="P587" t="str">
            <v>LLA</v>
          </cell>
          <cell r="Q587" t="str">
            <v>59</v>
          </cell>
          <cell r="R587" t="str">
            <v>47901</v>
          </cell>
          <cell r="S587" t="str">
            <v>260LLA5947901</v>
          </cell>
          <cell r="U587" t="str">
            <v>EXTRAMURAL CLINICAL</v>
          </cell>
          <cell r="V587">
            <v>2555</v>
          </cell>
          <cell r="W587">
            <v>25</v>
          </cell>
          <cell r="X587">
            <v>55</v>
          </cell>
          <cell r="Y587">
            <v>17062.5</v>
          </cell>
          <cell r="Z587" t="str">
            <v>1000B9654101</v>
          </cell>
          <cell r="AA587" t="str">
            <v>FEDERAL RESERVE BANK OF R</v>
          </cell>
        </row>
        <row r="588">
          <cell r="P588" t="str">
            <v>LLA</v>
          </cell>
          <cell r="Q588" t="str">
            <v>59</v>
          </cell>
          <cell r="R588" t="str">
            <v>48001</v>
          </cell>
          <cell r="S588" t="str">
            <v>260LLA5948001</v>
          </cell>
          <cell r="U588" t="str">
            <v>EXTRAMURAL CLINICAL</v>
          </cell>
          <cell r="V588">
            <v>2555</v>
          </cell>
          <cell r="W588">
            <v>25</v>
          </cell>
          <cell r="X588">
            <v>55</v>
          </cell>
          <cell r="Y588">
            <v>3516.9</v>
          </cell>
          <cell r="Z588">
            <v>2096540295</v>
          </cell>
          <cell r="AA588" t="str">
            <v>KIM JAMES</v>
          </cell>
        </row>
        <row r="589">
          <cell r="P589" t="str">
            <v>LLA</v>
          </cell>
          <cell r="Q589" t="str">
            <v>59</v>
          </cell>
          <cell r="R589" t="str">
            <v>48101</v>
          </cell>
          <cell r="S589" t="str">
            <v>260LLA5948101</v>
          </cell>
          <cell r="U589" t="str">
            <v>EXTRAMURAL CLINICAL</v>
          </cell>
          <cell r="V589">
            <v>2555</v>
          </cell>
          <cell r="W589">
            <v>25</v>
          </cell>
          <cell r="X589">
            <v>55</v>
          </cell>
          <cell r="Y589">
            <v>6523.26</v>
          </cell>
          <cell r="Z589">
            <v>195250111203</v>
          </cell>
          <cell r="AA589" t="str">
            <v>ACS</v>
          </cell>
        </row>
        <row r="590">
          <cell r="P590" t="str">
            <v>LLA</v>
          </cell>
          <cell r="Q590" t="str">
            <v>59</v>
          </cell>
          <cell r="R590" t="str">
            <v>48201</v>
          </cell>
          <cell r="S590" t="str">
            <v>260LLA5948201</v>
          </cell>
          <cell r="U590" t="str">
            <v>EXTRAMURAL CLINICAL</v>
          </cell>
          <cell r="V590">
            <v>2555</v>
          </cell>
          <cell r="W590">
            <v>25</v>
          </cell>
          <cell r="X590">
            <v>55</v>
          </cell>
          <cell r="Y590">
            <v>2544.0700000000002</v>
          </cell>
          <cell r="Z590" t="str">
            <v>1000B9654101</v>
          </cell>
          <cell r="AA590" t="str">
            <v>FEDERAL RESERVE BANK OF R</v>
          </cell>
        </row>
        <row r="591">
          <cell r="P591" t="str">
            <v>LLA</v>
          </cell>
          <cell r="Q591" t="str">
            <v>59</v>
          </cell>
          <cell r="R591" t="str">
            <v>48301</v>
          </cell>
          <cell r="S591" t="str">
            <v>260LLA5948301</v>
          </cell>
          <cell r="U591" t="str">
            <v>EXTRAMURAL CLINICAL</v>
          </cell>
          <cell r="V591">
            <v>2555</v>
          </cell>
          <cell r="W591">
            <v>25</v>
          </cell>
          <cell r="X591">
            <v>55</v>
          </cell>
          <cell r="Y591">
            <v>504.92</v>
          </cell>
          <cell r="Z591">
            <v>153019918601</v>
          </cell>
          <cell r="AA591" t="str">
            <v>US DEPT OF EDUCATION</v>
          </cell>
        </row>
        <row r="592">
          <cell r="P592" t="str">
            <v>LLA</v>
          </cell>
          <cell r="Q592" t="str">
            <v>59</v>
          </cell>
          <cell r="R592" t="str">
            <v>48401</v>
          </cell>
          <cell r="S592" t="str">
            <v>260LLA5948401</v>
          </cell>
          <cell r="U592" t="str">
            <v>EXTRAMURAL CLINICAL</v>
          </cell>
          <cell r="V592">
            <v>2555</v>
          </cell>
          <cell r="W592">
            <v>25</v>
          </cell>
          <cell r="X592">
            <v>55</v>
          </cell>
          <cell r="Y592">
            <v>196.91</v>
          </cell>
          <cell r="Z592" t="str">
            <v>1000B9654101</v>
          </cell>
          <cell r="AA592" t="str">
            <v>FEDERAL RESERVE BANK OF R</v>
          </cell>
        </row>
        <row r="593">
          <cell r="P593" t="str">
            <v>LLA</v>
          </cell>
          <cell r="Q593" t="str">
            <v>59</v>
          </cell>
          <cell r="R593" t="str">
            <v>48501</v>
          </cell>
          <cell r="S593" t="str">
            <v>260LLA5948501</v>
          </cell>
          <cell r="U593" t="str">
            <v>EXTRAMURAL CLINICAL</v>
          </cell>
          <cell r="V593">
            <v>2555</v>
          </cell>
          <cell r="W593">
            <v>25</v>
          </cell>
          <cell r="X593">
            <v>55</v>
          </cell>
          <cell r="Y593">
            <v>21084.54</v>
          </cell>
          <cell r="Z593">
            <v>153019918601</v>
          </cell>
          <cell r="AA593" t="str">
            <v>US DEPT OF EDUCATION</v>
          </cell>
        </row>
        <row r="594">
          <cell r="P594" t="str">
            <v>LLA</v>
          </cell>
          <cell r="Q594" t="str">
            <v>59</v>
          </cell>
          <cell r="R594" t="str">
            <v>48601</v>
          </cell>
          <cell r="S594" t="str">
            <v>260LLA5948601</v>
          </cell>
          <cell r="U594" t="str">
            <v>EXTRAMURAL CLINICAL</v>
          </cell>
          <cell r="V594">
            <v>2555</v>
          </cell>
          <cell r="W594">
            <v>25</v>
          </cell>
          <cell r="X594">
            <v>55</v>
          </cell>
          <cell r="Y594">
            <v>8222.9699999999993</v>
          </cell>
          <cell r="Z594" t="str">
            <v>1000B9654101</v>
          </cell>
          <cell r="AA594" t="str">
            <v>FEDERAL RESERVE BANK OF R</v>
          </cell>
        </row>
        <row r="595">
          <cell r="P595" t="str">
            <v>LLA</v>
          </cell>
          <cell r="Q595" t="str">
            <v>59</v>
          </cell>
          <cell r="R595" t="str">
            <v>48701</v>
          </cell>
          <cell r="S595" t="str">
            <v>260LLA5948701</v>
          </cell>
          <cell r="U595" t="str">
            <v>EXTRAMURAL CLINICAL</v>
          </cell>
          <cell r="V595">
            <v>2555</v>
          </cell>
          <cell r="W595">
            <v>25</v>
          </cell>
          <cell r="X595">
            <v>55</v>
          </cell>
          <cell r="Y595">
            <v>53480.480000000003</v>
          </cell>
          <cell r="Z595">
            <v>152097427107</v>
          </cell>
          <cell r="AA595" t="str">
            <v>LOAN SERVICING CENTER OF</v>
          </cell>
        </row>
        <row r="596">
          <cell r="P596" t="str">
            <v>LLA</v>
          </cell>
          <cell r="Q596" t="str">
            <v>59</v>
          </cell>
          <cell r="R596" t="str">
            <v>48801</v>
          </cell>
          <cell r="S596" t="str">
            <v>260LLA5948801</v>
          </cell>
          <cell r="U596" t="str">
            <v>EXTRAMURAL CLINICAL</v>
          </cell>
          <cell r="V596">
            <v>2555</v>
          </cell>
          <cell r="W596">
            <v>25</v>
          </cell>
          <cell r="X596">
            <v>55</v>
          </cell>
          <cell r="Y596">
            <v>20857.38</v>
          </cell>
          <cell r="Z596" t="str">
            <v>1000B9654101</v>
          </cell>
          <cell r="AA596" t="str">
            <v>FEDERAL RESERVE BANK OF R</v>
          </cell>
        </row>
        <row r="597">
          <cell r="P597" t="str">
            <v>LLA</v>
          </cell>
          <cell r="Q597" t="str">
            <v>59</v>
          </cell>
          <cell r="R597" t="str">
            <v>48901</v>
          </cell>
          <cell r="S597" t="str">
            <v>260LLA5948901</v>
          </cell>
          <cell r="U597" t="str">
            <v>EXTRAMURAL CLINICAL</v>
          </cell>
          <cell r="V597">
            <v>2555</v>
          </cell>
          <cell r="W597">
            <v>25</v>
          </cell>
          <cell r="X597">
            <v>55</v>
          </cell>
          <cell r="Y597">
            <v>2664.29</v>
          </cell>
          <cell r="Z597">
            <v>2560948972</v>
          </cell>
          <cell r="AA597" t="str">
            <v>KNOX SUSAN J</v>
          </cell>
        </row>
        <row r="598">
          <cell r="P598" t="str">
            <v>LLA</v>
          </cell>
          <cell r="Q598" t="str">
            <v>59</v>
          </cell>
          <cell r="R598" t="str">
            <v>49001</v>
          </cell>
          <cell r="S598" t="str">
            <v>260LLA5949001</v>
          </cell>
          <cell r="U598" t="str">
            <v>EXTRAMURAL CLINICAL</v>
          </cell>
          <cell r="V598">
            <v>2555</v>
          </cell>
          <cell r="W598">
            <v>25</v>
          </cell>
          <cell r="X598">
            <v>55</v>
          </cell>
          <cell r="Y598">
            <v>13730.92</v>
          </cell>
          <cell r="Z598">
            <v>152097427107</v>
          </cell>
          <cell r="AA598" t="str">
            <v>LOAN SERVICING CENTER OF</v>
          </cell>
        </row>
        <row r="599">
          <cell r="P599" t="str">
            <v>LLA</v>
          </cell>
          <cell r="Q599" t="str">
            <v>59</v>
          </cell>
          <cell r="R599" t="str">
            <v>49101</v>
          </cell>
          <cell r="S599" t="str">
            <v>260LLA5949101</v>
          </cell>
          <cell r="U599" t="str">
            <v>EXTRAMURAL CLINICAL</v>
          </cell>
          <cell r="V599">
            <v>2555</v>
          </cell>
          <cell r="W599">
            <v>25</v>
          </cell>
          <cell r="X599">
            <v>55</v>
          </cell>
          <cell r="Y599">
            <v>5355.05</v>
          </cell>
          <cell r="Z599" t="str">
            <v>1000B9654101</v>
          </cell>
          <cell r="AA599" t="str">
            <v>FEDERAL RESERVE BANK OF R</v>
          </cell>
        </row>
        <row r="600">
          <cell r="P600" t="str">
            <v>LLA</v>
          </cell>
          <cell r="Q600" t="str">
            <v>59</v>
          </cell>
          <cell r="R600" t="str">
            <v>49201</v>
          </cell>
          <cell r="S600" t="str">
            <v>260LLA5949201</v>
          </cell>
          <cell r="U600" t="str">
            <v>EXTRAMURAL CLINICAL</v>
          </cell>
          <cell r="V600">
            <v>2555</v>
          </cell>
          <cell r="W600">
            <v>25</v>
          </cell>
          <cell r="X600">
            <v>55</v>
          </cell>
          <cell r="Y600">
            <v>7566.4</v>
          </cell>
          <cell r="Z600">
            <v>152097427107</v>
          </cell>
          <cell r="AA600" t="str">
            <v>LOAN SERVICING CENTER OF</v>
          </cell>
        </row>
        <row r="601">
          <cell r="P601" t="str">
            <v>LLA</v>
          </cell>
          <cell r="Q601" t="str">
            <v>59</v>
          </cell>
          <cell r="R601" t="str">
            <v>49301</v>
          </cell>
          <cell r="S601" t="str">
            <v>260LLA5949301</v>
          </cell>
          <cell r="U601" t="str">
            <v>EXTRAMURAL CLINICAL</v>
          </cell>
          <cell r="V601">
            <v>2555</v>
          </cell>
          <cell r="W601">
            <v>25</v>
          </cell>
          <cell r="X601">
            <v>55</v>
          </cell>
          <cell r="Y601">
            <v>2950.89</v>
          </cell>
          <cell r="Z601" t="str">
            <v>1000B9654101</v>
          </cell>
          <cell r="AA601" t="str">
            <v>FEDERAL RESERVE BANK OF R</v>
          </cell>
        </row>
        <row r="602">
          <cell r="P602" t="str">
            <v>LLA</v>
          </cell>
          <cell r="Q602" t="str">
            <v>59</v>
          </cell>
          <cell r="R602" t="str">
            <v>49401</v>
          </cell>
          <cell r="S602" t="str">
            <v>260LLA5949401</v>
          </cell>
          <cell r="U602" t="str">
            <v>EXTRAMURAL CLINICAL</v>
          </cell>
          <cell r="V602">
            <v>2555</v>
          </cell>
          <cell r="W602">
            <v>25</v>
          </cell>
          <cell r="X602">
            <v>55</v>
          </cell>
          <cell r="Y602">
            <v>2800.71</v>
          </cell>
          <cell r="Z602">
            <v>2520848613</v>
          </cell>
          <cell r="AA602" t="str">
            <v>KONDAGUNTA GNANAMBA</v>
          </cell>
        </row>
        <row r="603">
          <cell r="P603" t="str">
            <v>LLA</v>
          </cell>
          <cell r="Q603" t="str">
            <v>59</v>
          </cell>
          <cell r="R603" t="str">
            <v>49501</v>
          </cell>
          <cell r="S603" t="str">
            <v>260LLA5949501</v>
          </cell>
          <cell r="U603" t="str">
            <v>EXTRAMURAL CLINICAL</v>
          </cell>
          <cell r="V603">
            <v>2555</v>
          </cell>
          <cell r="W603">
            <v>25</v>
          </cell>
          <cell r="X603">
            <v>55</v>
          </cell>
          <cell r="Y603">
            <v>12126.56</v>
          </cell>
          <cell r="Z603">
            <v>115053208202</v>
          </cell>
          <cell r="AA603" t="str">
            <v>CORNELL UNIV</v>
          </cell>
        </row>
        <row r="604">
          <cell r="P604" t="str">
            <v>LLA</v>
          </cell>
          <cell r="Q604" t="str">
            <v>59</v>
          </cell>
          <cell r="R604" t="str">
            <v>49601</v>
          </cell>
          <cell r="S604" t="str">
            <v>260LLA5949601</v>
          </cell>
          <cell r="U604" t="str">
            <v>EXTRAMURAL CLINICAL</v>
          </cell>
          <cell r="V604">
            <v>2555</v>
          </cell>
          <cell r="W604">
            <v>25</v>
          </cell>
          <cell r="X604">
            <v>55</v>
          </cell>
          <cell r="Y604">
            <v>4729.3500000000004</v>
          </cell>
          <cell r="Z604" t="str">
            <v>1000B9654101</v>
          </cell>
          <cell r="AA604" t="str">
            <v>FEDERAL RESERVE BANK OF R</v>
          </cell>
        </row>
        <row r="605">
          <cell r="P605" t="str">
            <v>LLA</v>
          </cell>
          <cell r="Q605" t="str">
            <v>59</v>
          </cell>
          <cell r="R605" t="str">
            <v>49701</v>
          </cell>
          <cell r="S605" t="str">
            <v>260LLA5949701</v>
          </cell>
          <cell r="U605" t="str">
            <v>EXTRAMURAL CLINICAL</v>
          </cell>
          <cell r="V605">
            <v>2555</v>
          </cell>
          <cell r="W605">
            <v>25</v>
          </cell>
          <cell r="X605">
            <v>55</v>
          </cell>
          <cell r="Y605">
            <v>10261.200000000001</v>
          </cell>
          <cell r="Z605">
            <v>153019918601</v>
          </cell>
          <cell r="AA605" t="str">
            <v>US DEPT OF EDUCATION</v>
          </cell>
        </row>
        <row r="606">
          <cell r="P606" t="str">
            <v>LLA</v>
          </cell>
          <cell r="Q606" t="str">
            <v>59</v>
          </cell>
          <cell r="R606" t="str">
            <v>49801</v>
          </cell>
          <cell r="S606" t="str">
            <v>260LLA5949801</v>
          </cell>
          <cell r="U606" t="str">
            <v>EXTRAMURAL CLINICAL</v>
          </cell>
          <cell r="V606">
            <v>2555</v>
          </cell>
          <cell r="W606">
            <v>25</v>
          </cell>
          <cell r="X606">
            <v>55</v>
          </cell>
          <cell r="Y606">
            <v>4001.86</v>
          </cell>
          <cell r="Z606" t="str">
            <v>1000B9654101</v>
          </cell>
          <cell r="AA606" t="str">
            <v>FEDERAL RESERVE BANK OF R</v>
          </cell>
        </row>
        <row r="607">
          <cell r="P607" t="str">
            <v>LLA</v>
          </cell>
          <cell r="Q607" t="str">
            <v>59</v>
          </cell>
          <cell r="R607" t="str">
            <v>49901</v>
          </cell>
          <cell r="S607" t="str">
            <v>260LLA5949901</v>
          </cell>
          <cell r="U607" t="str">
            <v>EXTRAMURAL CLINICAL</v>
          </cell>
          <cell r="V607">
            <v>2555</v>
          </cell>
          <cell r="W607">
            <v>25</v>
          </cell>
          <cell r="X607">
            <v>55</v>
          </cell>
          <cell r="Y607">
            <v>3111.14</v>
          </cell>
          <cell r="Z607">
            <v>2317747452</v>
          </cell>
          <cell r="AA607" t="str">
            <v>KONGER RAYMOND L</v>
          </cell>
        </row>
        <row r="608">
          <cell r="P608" t="str">
            <v>LLA</v>
          </cell>
          <cell r="Q608" t="str">
            <v>59</v>
          </cell>
          <cell r="R608" t="str">
            <v>50001</v>
          </cell>
          <cell r="S608" t="str">
            <v>260LLA5950001</v>
          </cell>
          <cell r="U608" t="str">
            <v>EXTRAMURAL CLINICAL</v>
          </cell>
          <cell r="V608">
            <v>2555</v>
          </cell>
          <cell r="W608">
            <v>25</v>
          </cell>
          <cell r="X608">
            <v>55</v>
          </cell>
          <cell r="Y608">
            <v>23964.52</v>
          </cell>
          <cell r="Z608">
            <v>153019918601</v>
          </cell>
          <cell r="AA608" t="str">
            <v>US DEPT OF EDUCATION</v>
          </cell>
        </row>
        <row r="609">
          <cell r="P609" t="str">
            <v>LLA</v>
          </cell>
          <cell r="Q609" t="str">
            <v>59</v>
          </cell>
          <cell r="R609" t="str">
            <v>50101</v>
          </cell>
          <cell r="S609" t="str">
            <v>260LLA5950101</v>
          </cell>
          <cell r="U609" t="str">
            <v>EXTRAMURAL CLINICAL</v>
          </cell>
          <cell r="V609">
            <v>2555</v>
          </cell>
          <cell r="W609">
            <v>25</v>
          </cell>
          <cell r="X609">
            <v>55</v>
          </cell>
          <cell r="Y609">
            <v>9346.16</v>
          </cell>
          <cell r="Z609" t="str">
            <v>1000B9654101</v>
          </cell>
          <cell r="AA609" t="str">
            <v>FEDERAL RESERVE BANK OF R</v>
          </cell>
        </row>
        <row r="610">
          <cell r="P610" t="str">
            <v>LLA</v>
          </cell>
          <cell r="Q610" t="str">
            <v>59</v>
          </cell>
          <cell r="R610" t="str">
            <v>50201</v>
          </cell>
          <cell r="S610" t="str">
            <v>260LLA5950201</v>
          </cell>
          <cell r="U610" t="str">
            <v>EXTRAMURAL CLINICAL</v>
          </cell>
          <cell r="V610">
            <v>2555</v>
          </cell>
          <cell r="W610">
            <v>25</v>
          </cell>
          <cell r="X610">
            <v>55</v>
          </cell>
          <cell r="Y610">
            <v>8757</v>
          </cell>
          <cell r="Z610">
            <v>2399644378</v>
          </cell>
          <cell r="AA610" t="str">
            <v>KOZLOW WENDE</v>
          </cell>
        </row>
        <row r="611">
          <cell r="P611" t="str">
            <v>LLA</v>
          </cell>
          <cell r="Q611" t="str">
            <v>59</v>
          </cell>
          <cell r="R611" t="str">
            <v>50301</v>
          </cell>
          <cell r="S611" t="str">
            <v>260LLA5950301</v>
          </cell>
          <cell r="U611" t="str">
            <v>EXTRAMURAL CLINICAL</v>
          </cell>
          <cell r="V611">
            <v>2555</v>
          </cell>
          <cell r="W611">
            <v>25</v>
          </cell>
          <cell r="X611">
            <v>55</v>
          </cell>
          <cell r="Y611">
            <v>70000</v>
          </cell>
          <cell r="Z611">
            <v>139109039401</v>
          </cell>
          <cell r="AA611" t="str">
            <v>GREAT LAKES HIGHER EDUCAT</v>
          </cell>
        </row>
        <row r="612">
          <cell r="P612" t="str">
            <v>LLA</v>
          </cell>
          <cell r="Q612" t="str">
            <v>59</v>
          </cell>
          <cell r="R612" t="str">
            <v>50401</v>
          </cell>
          <cell r="S612" t="str">
            <v>260LLA5950401</v>
          </cell>
          <cell r="U612" t="str">
            <v>EXTRAMURAL CLINICAL</v>
          </cell>
          <cell r="V612">
            <v>2555</v>
          </cell>
          <cell r="W612">
            <v>25</v>
          </cell>
          <cell r="X612">
            <v>55</v>
          </cell>
          <cell r="Y612">
            <v>27300</v>
          </cell>
          <cell r="Z612" t="str">
            <v>1000B9654101</v>
          </cell>
          <cell r="AA612" t="str">
            <v>FEDERAL RESERVE BANK OF R</v>
          </cell>
        </row>
        <row r="613">
          <cell r="P613" t="str">
            <v>LLA</v>
          </cell>
          <cell r="Q613" t="str">
            <v>59</v>
          </cell>
          <cell r="R613" t="str">
            <v>50501</v>
          </cell>
          <cell r="S613" t="str">
            <v>260LLA5950501</v>
          </cell>
          <cell r="U613" t="str">
            <v>EXTRAMURAL CLINICAL</v>
          </cell>
          <cell r="V613">
            <v>2555</v>
          </cell>
          <cell r="W613">
            <v>25</v>
          </cell>
          <cell r="X613">
            <v>55</v>
          </cell>
          <cell r="Y613">
            <v>1351.18</v>
          </cell>
          <cell r="Z613">
            <v>2511823377</v>
          </cell>
          <cell r="AA613" t="str">
            <v>LAI STEPHEN Y</v>
          </cell>
        </row>
        <row r="614">
          <cell r="P614" t="str">
            <v>LLA</v>
          </cell>
          <cell r="Q614" t="str">
            <v>59</v>
          </cell>
          <cell r="R614" t="str">
            <v>50601</v>
          </cell>
          <cell r="S614" t="str">
            <v>260LLA5950601</v>
          </cell>
          <cell r="U614" t="str">
            <v>EXTRAMURAL CLINICAL</v>
          </cell>
          <cell r="V614">
            <v>2555</v>
          </cell>
          <cell r="W614">
            <v>25</v>
          </cell>
          <cell r="X614">
            <v>55</v>
          </cell>
          <cell r="Y614">
            <v>7068.6</v>
          </cell>
          <cell r="Z614">
            <v>153019918601</v>
          </cell>
          <cell r="AA614" t="str">
            <v>US DEPT OF EDUCATION</v>
          </cell>
        </row>
        <row r="615">
          <cell r="P615" t="str">
            <v>LLA</v>
          </cell>
          <cell r="Q615" t="str">
            <v>59</v>
          </cell>
          <cell r="R615" t="str">
            <v>50701</v>
          </cell>
          <cell r="S615" t="str">
            <v>260LLA5950701</v>
          </cell>
          <cell r="U615" t="str">
            <v>EXTRAMURAL CLINICAL</v>
          </cell>
          <cell r="V615">
            <v>2555</v>
          </cell>
          <cell r="W615">
            <v>25</v>
          </cell>
          <cell r="X615">
            <v>55</v>
          </cell>
          <cell r="Y615">
            <v>2756.75</v>
          </cell>
          <cell r="Z615" t="str">
            <v>1000B9654101</v>
          </cell>
          <cell r="AA615" t="str">
            <v>FEDERAL RESERVE BANK OF R</v>
          </cell>
        </row>
        <row r="616">
          <cell r="P616" t="str">
            <v>LLA</v>
          </cell>
          <cell r="Q616" t="str">
            <v>59</v>
          </cell>
          <cell r="R616" t="str">
            <v>50801</v>
          </cell>
          <cell r="S616" t="str">
            <v>260LLA5950801</v>
          </cell>
          <cell r="U616" t="str">
            <v>EXTRAMURAL CLINICAL</v>
          </cell>
          <cell r="V616">
            <v>2555</v>
          </cell>
          <cell r="W616">
            <v>25</v>
          </cell>
          <cell r="X616">
            <v>55</v>
          </cell>
          <cell r="Y616">
            <v>3732.2</v>
          </cell>
          <cell r="Z616">
            <v>153019918601</v>
          </cell>
          <cell r="AA616" t="str">
            <v>US DEPT OF EDUCATION</v>
          </cell>
        </row>
        <row r="617">
          <cell r="P617" t="str">
            <v>LLA</v>
          </cell>
          <cell r="Q617" t="str">
            <v>59</v>
          </cell>
          <cell r="R617" t="str">
            <v>50901</v>
          </cell>
          <cell r="S617" t="str">
            <v>260LLA5950901</v>
          </cell>
          <cell r="U617" t="str">
            <v>EXTRAMURAL CLINICAL</v>
          </cell>
          <cell r="V617">
            <v>2555</v>
          </cell>
          <cell r="W617">
            <v>25</v>
          </cell>
          <cell r="X617">
            <v>55</v>
          </cell>
          <cell r="Y617">
            <v>1455.55</v>
          </cell>
          <cell r="Z617" t="str">
            <v>1000B9654101</v>
          </cell>
          <cell r="AA617" t="str">
            <v>FEDERAL RESERVE BANK OF R</v>
          </cell>
        </row>
        <row r="618">
          <cell r="P618" t="str">
            <v>LLA</v>
          </cell>
          <cell r="Q618" t="str">
            <v>59</v>
          </cell>
          <cell r="R618" t="str">
            <v>51001</v>
          </cell>
          <cell r="S618" t="str">
            <v>260LLA5951001</v>
          </cell>
          <cell r="U618" t="str">
            <v>EXTRAMURAL CLINICAL</v>
          </cell>
          <cell r="V618">
            <v>2555</v>
          </cell>
          <cell r="W618">
            <v>25</v>
          </cell>
          <cell r="X618">
            <v>55</v>
          </cell>
          <cell r="Y618">
            <v>9500.08</v>
          </cell>
          <cell r="Z618">
            <v>152097427107</v>
          </cell>
          <cell r="AA618" t="str">
            <v>LOAN SERVICING CENTER OF</v>
          </cell>
        </row>
        <row r="619">
          <cell r="P619" t="str">
            <v>LLA</v>
          </cell>
          <cell r="Q619" t="str">
            <v>59</v>
          </cell>
          <cell r="R619" t="str">
            <v>51101</v>
          </cell>
          <cell r="S619" t="str">
            <v>260LLA5951101</v>
          </cell>
          <cell r="U619" t="str">
            <v>EXTRAMURAL CLINICAL</v>
          </cell>
          <cell r="V619">
            <v>2555</v>
          </cell>
          <cell r="W619">
            <v>25</v>
          </cell>
          <cell r="X619">
            <v>55</v>
          </cell>
          <cell r="Y619">
            <v>3705.03</v>
          </cell>
          <cell r="Z619" t="str">
            <v>1000B9654101</v>
          </cell>
          <cell r="AA619" t="str">
            <v>FEDERAL RESERVE BANK OF R</v>
          </cell>
        </row>
        <row r="620">
          <cell r="P620" t="str">
            <v>LLA</v>
          </cell>
          <cell r="Q620" t="str">
            <v>59</v>
          </cell>
          <cell r="R620" t="str">
            <v>51201</v>
          </cell>
          <cell r="S620" t="str">
            <v>260LLA5951201</v>
          </cell>
          <cell r="U620" t="str">
            <v>EXTRAMURAL CLINICAL</v>
          </cell>
          <cell r="V620">
            <v>2555</v>
          </cell>
          <cell r="W620">
            <v>25</v>
          </cell>
          <cell r="X620">
            <v>55</v>
          </cell>
          <cell r="Y620">
            <v>3616.64</v>
          </cell>
          <cell r="Z620">
            <v>2467418103</v>
          </cell>
          <cell r="AA620" t="str">
            <v>LEE JANIE MOE</v>
          </cell>
        </row>
        <row r="621">
          <cell r="P621" t="str">
            <v>LLA</v>
          </cell>
          <cell r="Q621" t="str">
            <v>59</v>
          </cell>
          <cell r="R621" t="str">
            <v>51301</v>
          </cell>
          <cell r="S621" t="str">
            <v>260LLA5951301</v>
          </cell>
          <cell r="U621" t="str">
            <v>EXTRAMURAL CLINICAL</v>
          </cell>
          <cell r="V621">
            <v>2555</v>
          </cell>
          <cell r="W621">
            <v>25</v>
          </cell>
          <cell r="X621">
            <v>55</v>
          </cell>
          <cell r="Y621">
            <v>1728.57</v>
          </cell>
          <cell r="Z621">
            <v>195250111220</v>
          </cell>
          <cell r="AA621" t="str">
            <v>ACS</v>
          </cell>
        </row>
        <row r="622">
          <cell r="P622" t="str">
            <v>LLA</v>
          </cell>
          <cell r="Q622" t="str">
            <v>59</v>
          </cell>
          <cell r="R622" t="str">
            <v>51401</v>
          </cell>
          <cell r="S622" t="str">
            <v>260LLA5951401</v>
          </cell>
          <cell r="U622" t="str">
            <v>EXTRAMURAL CLINICAL</v>
          </cell>
          <cell r="V622">
            <v>2555</v>
          </cell>
          <cell r="W622">
            <v>25</v>
          </cell>
          <cell r="X622">
            <v>55</v>
          </cell>
          <cell r="Y622">
            <v>674.14</v>
          </cell>
          <cell r="Z622" t="str">
            <v>1000B9654101</v>
          </cell>
          <cell r="AA622" t="str">
            <v>FEDERAL RESERVE BANK OF R</v>
          </cell>
        </row>
        <row r="623">
          <cell r="P623" t="str">
            <v>LLA</v>
          </cell>
          <cell r="Q623" t="str">
            <v>59</v>
          </cell>
          <cell r="R623" t="str">
            <v>51501</v>
          </cell>
          <cell r="S623" t="str">
            <v>260LLA5951501</v>
          </cell>
          <cell r="U623" t="str">
            <v>EXTRAMURAL CLINICAL</v>
          </cell>
          <cell r="V623">
            <v>2555</v>
          </cell>
          <cell r="W623">
            <v>25</v>
          </cell>
          <cell r="X623">
            <v>55</v>
          </cell>
          <cell r="Y623">
            <v>14005.53</v>
          </cell>
          <cell r="Z623">
            <v>153019918601</v>
          </cell>
          <cell r="AA623" t="str">
            <v>US DEPT OF EDUCATION</v>
          </cell>
        </row>
        <row r="624">
          <cell r="P624" t="str">
            <v>LLA</v>
          </cell>
          <cell r="Q624" t="str">
            <v>59</v>
          </cell>
          <cell r="R624" t="str">
            <v>51601</v>
          </cell>
          <cell r="S624" t="str">
            <v>260LLA5951601</v>
          </cell>
          <cell r="U624" t="str">
            <v>EXTRAMURAL CLINICAL</v>
          </cell>
          <cell r="V624">
            <v>2555</v>
          </cell>
          <cell r="W624">
            <v>25</v>
          </cell>
          <cell r="X624">
            <v>55</v>
          </cell>
          <cell r="Y624">
            <v>5462.15</v>
          </cell>
          <cell r="Z624" t="str">
            <v>1000B9654101</v>
          </cell>
          <cell r="AA624" t="str">
            <v>FEDERAL RESERVE BANK OF R</v>
          </cell>
        </row>
        <row r="625">
          <cell r="P625" t="str">
            <v>LLA</v>
          </cell>
          <cell r="Q625" t="str">
            <v>59</v>
          </cell>
          <cell r="R625" t="str">
            <v>51701</v>
          </cell>
          <cell r="S625" t="str">
            <v>260LLA5951701</v>
          </cell>
          <cell r="U625" t="str">
            <v>EXTRAMURAL CLINICAL</v>
          </cell>
          <cell r="V625">
            <v>2555</v>
          </cell>
          <cell r="W625">
            <v>25</v>
          </cell>
          <cell r="X625">
            <v>55</v>
          </cell>
          <cell r="Y625">
            <v>14723.1</v>
          </cell>
          <cell r="Z625">
            <v>153019918601</v>
          </cell>
          <cell r="AA625" t="str">
            <v>US DEPT OF EDUCATION</v>
          </cell>
        </row>
        <row r="626">
          <cell r="P626" t="str">
            <v>LLA</v>
          </cell>
          <cell r="Q626" t="str">
            <v>59</v>
          </cell>
          <cell r="R626" t="str">
            <v>51801</v>
          </cell>
          <cell r="S626" t="str">
            <v>260LLA5951801</v>
          </cell>
          <cell r="U626" t="str">
            <v>EXTRAMURAL CLINICAL</v>
          </cell>
          <cell r="V626">
            <v>2555</v>
          </cell>
          <cell r="W626">
            <v>25</v>
          </cell>
          <cell r="X626">
            <v>55</v>
          </cell>
          <cell r="Y626">
            <v>5742</v>
          </cell>
          <cell r="Z626" t="str">
            <v>1000B9654101</v>
          </cell>
          <cell r="AA626" t="str">
            <v>FEDERAL RESERVE BANK OF R</v>
          </cell>
        </row>
        <row r="627">
          <cell r="P627" t="str">
            <v>LLA</v>
          </cell>
          <cell r="Q627" t="str">
            <v>59</v>
          </cell>
          <cell r="R627" t="str">
            <v>51901</v>
          </cell>
          <cell r="S627" t="str">
            <v>260LLA5951901</v>
          </cell>
          <cell r="U627" t="str">
            <v>EXTRAMURAL CLINICAL</v>
          </cell>
          <cell r="V627">
            <v>2555</v>
          </cell>
          <cell r="W627">
            <v>25</v>
          </cell>
          <cell r="X627">
            <v>55</v>
          </cell>
          <cell r="Y627">
            <v>1011.01</v>
          </cell>
          <cell r="Z627">
            <v>2467418103</v>
          </cell>
          <cell r="AA627" t="str">
            <v>LEE JANIE MOE</v>
          </cell>
        </row>
        <row r="628">
          <cell r="P628" t="str">
            <v>LLA</v>
          </cell>
          <cell r="Q628" t="str">
            <v>59</v>
          </cell>
          <cell r="R628" t="str">
            <v>52001</v>
          </cell>
          <cell r="S628" t="str">
            <v>260LLA5952001</v>
          </cell>
          <cell r="U628" t="str">
            <v>EXTRAMURAL CLINICAL</v>
          </cell>
          <cell r="V628">
            <v>2555</v>
          </cell>
          <cell r="W628">
            <v>25</v>
          </cell>
          <cell r="X628">
            <v>55</v>
          </cell>
          <cell r="Y628">
            <v>394.29</v>
          </cell>
          <cell r="Z628" t="str">
            <v>1000B9654101</v>
          </cell>
          <cell r="AA628" t="str">
            <v>FEDERAL RESERVE BANK OF R</v>
          </cell>
        </row>
        <row r="629">
          <cell r="P629" t="str">
            <v>LLA</v>
          </cell>
          <cell r="Q629" t="str">
            <v>59</v>
          </cell>
          <cell r="R629" t="str">
            <v>52101</v>
          </cell>
          <cell r="S629" t="str">
            <v>260LLA5952101</v>
          </cell>
          <cell r="U629" t="str">
            <v>EXTRAMURAL CLINICAL</v>
          </cell>
          <cell r="V629">
            <v>2555</v>
          </cell>
          <cell r="W629">
            <v>25</v>
          </cell>
          <cell r="X629">
            <v>55</v>
          </cell>
          <cell r="Y629">
            <v>4378.5</v>
          </cell>
          <cell r="Z629">
            <v>2505941914</v>
          </cell>
          <cell r="AA629" t="str">
            <v>LEHMAN NORMAN L</v>
          </cell>
        </row>
        <row r="630">
          <cell r="P630" t="str">
            <v>LLA</v>
          </cell>
          <cell r="Q630" t="str">
            <v>59</v>
          </cell>
          <cell r="R630" t="str">
            <v>52201</v>
          </cell>
          <cell r="S630" t="str">
            <v>260LLA5952201</v>
          </cell>
          <cell r="U630" t="str">
            <v>EXTRAMURAL CLINICAL</v>
          </cell>
          <cell r="V630">
            <v>2555</v>
          </cell>
          <cell r="W630">
            <v>25</v>
          </cell>
          <cell r="X630">
            <v>55</v>
          </cell>
          <cell r="Y630">
            <v>6855.93</v>
          </cell>
          <cell r="Z630">
            <v>123169336201</v>
          </cell>
          <cell r="AA630" t="str">
            <v>AMERICAN EDUCATION SERVIC</v>
          </cell>
        </row>
        <row r="631">
          <cell r="P631" t="str">
            <v>LLA</v>
          </cell>
          <cell r="Q631" t="str">
            <v>59</v>
          </cell>
          <cell r="R631" t="str">
            <v>52301</v>
          </cell>
          <cell r="S631" t="str">
            <v>260LLA5952301</v>
          </cell>
          <cell r="U631" t="str">
            <v>EXTRAMURAL CLINICAL</v>
          </cell>
          <cell r="V631">
            <v>2555</v>
          </cell>
          <cell r="W631">
            <v>25</v>
          </cell>
          <cell r="X631">
            <v>55</v>
          </cell>
          <cell r="Y631">
            <v>2673.81</v>
          </cell>
          <cell r="Z631" t="str">
            <v>1000B9654101</v>
          </cell>
          <cell r="AA631" t="str">
            <v>FEDERAL RESERVE BANK OF R</v>
          </cell>
        </row>
        <row r="632">
          <cell r="P632" t="str">
            <v>LLA</v>
          </cell>
          <cell r="Q632" t="str">
            <v>59</v>
          </cell>
          <cell r="R632" t="str">
            <v>52401</v>
          </cell>
          <cell r="S632" t="str">
            <v>260LLA5952401</v>
          </cell>
          <cell r="U632" t="str">
            <v>EXTRAMURAL CLINICAL</v>
          </cell>
          <cell r="V632">
            <v>2555</v>
          </cell>
          <cell r="W632">
            <v>25</v>
          </cell>
          <cell r="X632">
            <v>55</v>
          </cell>
          <cell r="Y632">
            <v>10644.07</v>
          </cell>
          <cell r="Z632">
            <v>190006497501</v>
          </cell>
          <cell r="AA632" t="str">
            <v>CFS-SUNTECH SERVICING LLC</v>
          </cell>
        </row>
        <row r="633">
          <cell r="P633" t="str">
            <v>LLA</v>
          </cell>
          <cell r="Q633" t="str">
            <v>59</v>
          </cell>
          <cell r="R633" t="str">
            <v>52501</v>
          </cell>
          <cell r="S633" t="str">
            <v>260LLA5952501</v>
          </cell>
          <cell r="U633" t="str">
            <v>EXTRAMURAL CLINICAL</v>
          </cell>
          <cell r="V633">
            <v>2555</v>
          </cell>
          <cell r="W633">
            <v>25</v>
          </cell>
          <cell r="X633">
            <v>55</v>
          </cell>
          <cell r="Y633">
            <v>4151.18</v>
          </cell>
          <cell r="Z633" t="str">
            <v>1000B9654101</v>
          </cell>
          <cell r="AA633" t="str">
            <v>FEDERAL RESERVE BANK OF R</v>
          </cell>
        </row>
        <row r="634">
          <cell r="P634" t="str">
            <v>LLA</v>
          </cell>
          <cell r="Q634" t="str">
            <v>59</v>
          </cell>
          <cell r="R634" t="str">
            <v>52601</v>
          </cell>
          <cell r="S634" t="str">
            <v>260LLA5952601</v>
          </cell>
          <cell r="U634" t="str">
            <v>EXTRAMURAL CLINICAL</v>
          </cell>
          <cell r="V634">
            <v>2555</v>
          </cell>
          <cell r="W634">
            <v>25</v>
          </cell>
          <cell r="X634">
            <v>55</v>
          </cell>
          <cell r="Y634">
            <v>17500</v>
          </cell>
          <cell r="Z634">
            <v>190006497501</v>
          </cell>
          <cell r="AA634" t="str">
            <v>CFS-SUNTECH SERVICING LLC</v>
          </cell>
        </row>
        <row r="635">
          <cell r="P635" t="str">
            <v>LLA</v>
          </cell>
          <cell r="Q635" t="str">
            <v>59</v>
          </cell>
          <cell r="R635" t="str">
            <v>52701</v>
          </cell>
          <cell r="S635" t="str">
            <v>260LLA5952701</v>
          </cell>
          <cell r="U635" t="str">
            <v>EXTRAMURAL CLINICAL</v>
          </cell>
          <cell r="V635">
            <v>2555</v>
          </cell>
          <cell r="W635">
            <v>25</v>
          </cell>
          <cell r="X635">
            <v>55</v>
          </cell>
          <cell r="Y635">
            <v>6825</v>
          </cell>
          <cell r="Z635" t="str">
            <v>1000B9654101</v>
          </cell>
          <cell r="AA635" t="str">
            <v>FEDERAL RESERVE BANK OF R</v>
          </cell>
        </row>
        <row r="636">
          <cell r="P636" t="str">
            <v>LLA</v>
          </cell>
          <cell r="Q636" t="str">
            <v>59</v>
          </cell>
          <cell r="R636" t="str">
            <v>52801</v>
          </cell>
          <cell r="S636" t="str">
            <v>260LLA5952801</v>
          </cell>
          <cell r="U636" t="str">
            <v>EXTRAMURAL CLINICAL</v>
          </cell>
          <cell r="V636">
            <v>2555</v>
          </cell>
          <cell r="W636">
            <v>25</v>
          </cell>
          <cell r="X636">
            <v>55</v>
          </cell>
          <cell r="Y636">
            <v>410.2</v>
          </cell>
          <cell r="Z636">
            <v>2298683758</v>
          </cell>
          <cell r="AA636" t="str">
            <v>LESINSKI GREGORY B</v>
          </cell>
        </row>
        <row r="637">
          <cell r="P637" t="str">
            <v>LLA</v>
          </cell>
          <cell r="Q637" t="str">
            <v>59</v>
          </cell>
          <cell r="R637" t="str">
            <v>52901</v>
          </cell>
          <cell r="S637" t="str">
            <v>260LLA5952901</v>
          </cell>
          <cell r="U637" t="str">
            <v>EXTRAMURAL CLINICAL</v>
          </cell>
          <cell r="V637">
            <v>2555</v>
          </cell>
          <cell r="W637">
            <v>25</v>
          </cell>
          <cell r="X637">
            <v>55</v>
          </cell>
          <cell r="Y637">
            <v>3279</v>
          </cell>
          <cell r="Z637">
            <v>153019918601</v>
          </cell>
          <cell r="AA637" t="str">
            <v>US DEPT OF EDUCATION</v>
          </cell>
        </row>
        <row r="638">
          <cell r="P638" t="str">
            <v>LLA</v>
          </cell>
          <cell r="Q638" t="str">
            <v>59</v>
          </cell>
          <cell r="R638" t="str">
            <v>53001</v>
          </cell>
          <cell r="S638" t="str">
            <v>260LLA5953001</v>
          </cell>
          <cell r="U638" t="str">
            <v>EXTRAMURAL CLINICAL</v>
          </cell>
          <cell r="V638">
            <v>2555</v>
          </cell>
          <cell r="W638">
            <v>25</v>
          </cell>
          <cell r="X638">
            <v>55</v>
          </cell>
          <cell r="Y638">
            <v>1278.81</v>
          </cell>
          <cell r="Z638" t="str">
            <v>1000B9654101</v>
          </cell>
          <cell r="AA638" t="str">
            <v>FEDERAL RESERVE BANK OF R</v>
          </cell>
        </row>
        <row r="639">
          <cell r="P639" t="str">
            <v>LLA</v>
          </cell>
          <cell r="Q639" t="str">
            <v>59</v>
          </cell>
          <cell r="R639" t="str">
            <v>53101</v>
          </cell>
          <cell r="S639" t="str">
            <v>260LLA5953101</v>
          </cell>
          <cell r="U639" t="str">
            <v>EXTRAMURAL CLINICAL</v>
          </cell>
          <cell r="V639">
            <v>2555</v>
          </cell>
          <cell r="W639">
            <v>25</v>
          </cell>
          <cell r="X639">
            <v>55</v>
          </cell>
          <cell r="Y639">
            <v>2599.9899999999998</v>
          </cell>
          <cell r="Z639">
            <v>2157687570</v>
          </cell>
          <cell r="AA639" t="str">
            <v>LIOU LOUIS S</v>
          </cell>
        </row>
        <row r="640">
          <cell r="P640" t="str">
            <v>LLA</v>
          </cell>
          <cell r="Q640" t="str">
            <v>59</v>
          </cell>
          <cell r="R640" t="str">
            <v>53201</v>
          </cell>
          <cell r="S640" t="str">
            <v>260LLA5953201</v>
          </cell>
          <cell r="U640" t="str">
            <v>EXTRAMURAL CLINICAL</v>
          </cell>
          <cell r="V640">
            <v>2555</v>
          </cell>
          <cell r="W640">
            <v>25</v>
          </cell>
          <cell r="X640">
            <v>55</v>
          </cell>
          <cell r="Y640">
            <v>20783.32</v>
          </cell>
          <cell r="Z640">
            <v>152097427107</v>
          </cell>
          <cell r="AA640" t="str">
            <v>LOAN SERVICING CENTER OF</v>
          </cell>
        </row>
        <row r="641">
          <cell r="P641" t="str">
            <v>LLA</v>
          </cell>
          <cell r="Q641" t="str">
            <v>59</v>
          </cell>
          <cell r="R641" t="str">
            <v>53301</v>
          </cell>
          <cell r="S641" t="str">
            <v>260LLA5953301</v>
          </cell>
          <cell r="U641" t="str">
            <v>EXTRAMURAL CLINICAL</v>
          </cell>
          <cell r="V641">
            <v>2555</v>
          </cell>
          <cell r="W641">
            <v>25</v>
          </cell>
          <cell r="X641">
            <v>55</v>
          </cell>
          <cell r="Y641">
            <v>8105.49</v>
          </cell>
          <cell r="Z641" t="str">
            <v>1000B9654101</v>
          </cell>
          <cell r="AA641" t="str">
            <v>FEDERAL RESERVE BANK OF R</v>
          </cell>
        </row>
        <row r="642">
          <cell r="P642" t="str">
            <v>LLA</v>
          </cell>
          <cell r="Q642" t="str">
            <v>59</v>
          </cell>
          <cell r="R642" t="str">
            <v>53401</v>
          </cell>
          <cell r="S642" t="str">
            <v>260LLA5953401</v>
          </cell>
          <cell r="U642" t="str">
            <v>EXTRAMURAL CLINICAL</v>
          </cell>
          <cell r="V642">
            <v>2555</v>
          </cell>
          <cell r="W642">
            <v>25</v>
          </cell>
          <cell r="X642">
            <v>55</v>
          </cell>
          <cell r="Y642">
            <v>2777.62</v>
          </cell>
          <cell r="Z642">
            <v>2404869452</v>
          </cell>
          <cell r="AA642" t="str">
            <v>LONIAL SAGAR</v>
          </cell>
        </row>
        <row r="643">
          <cell r="P643" t="str">
            <v>LLA</v>
          </cell>
          <cell r="Q643" t="str">
            <v>59</v>
          </cell>
          <cell r="R643" t="str">
            <v>53501</v>
          </cell>
          <cell r="S643" t="str">
            <v>260LLA5953501</v>
          </cell>
          <cell r="U643" t="str">
            <v>EXTRAMURAL CLINICAL</v>
          </cell>
          <cell r="V643">
            <v>2555</v>
          </cell>
          <cell r="W643">
            <v>25</v>
          </cell>
          <cell r="X643">
            <v>55</v>
          </cell>
          <cell r="Y643">
            <v>22203.200000000001</v>
          </cell>
          <cell r="Z643">
            <v>152097427107</v>
          </cell>
          <cell r="AA643" t="str">
            <v>LOAN SERVICING CENTER OF</v>
          </cell>
        </row>
        <row r="644">
          <cell r="P644" t="str">
            <v>LLA</v>
          </cell>
          <cell r="Q644" t="str">
            <v>59</v>
          </cell>
          <cell r="R644" t="str">
            <v>53601</v>
          </cell>
          <cell r="S644" t="str">
            <v>260LLA5953601</v>
          </cell>
          <cell r="U644" t="str">
            <v>EXTRAMURAL CLINICAL</v>
          </cell>
          <cell r="V644">
            <v>2555</v>
          </cell>
          <cell r="W644">
            <v>25</v>
          </cell>
          <cell r="X644">
            <v>55</v>
          </cell>
          <cell r="Y644">
            <v>8659.24</v>
          </cell>
          <cell r="Z644" t="str">
            <v>1000B9654101</v>
          </cell>
          <cell r="AA644" t="str">
            <v>FEDERAL RESERVE BANK OF R</v>
          </cell>
        </row>
        <row r="645">
          <cell r="P645" t="str">
            <v>LLA</v>
          </cell>
          <cell r="Q645" t="str">
            <v>59</v>
          </cell>
          <cell r="R645" t="str">
            <v>53701</v>
          </cell>
          <cell r="S645" t="str">
            <v>260LLA5953701</v>
          </cell>
          <cell r="U645" t="str">
            <v>EXTRAMURAL CLINICAL</v>
          </cell>
          <cell r="V645">
            <v>2555</v>
          </cell>
          <cell r="W645">
            <v>25</v>
          </cell>
          <cell r="X645">
            <v>55</v>
          </cell>
          <cell r="Y645">
            <v>6475.92</v>
          </cell>
          <cell r="Z645">
            <v>2601240655</v>
          </cell>
          <cell r="AA645" t="str">
            <v>MALKOSKI STEPHEN</v>
          </cell>
        </row>
        <row r="646">
          <cell r="P646" t="str">
            <v>LLA</v>
          </cell>
          <cell r="Q646" t="str">
            <v>59</v>
          </cell>
          <cell r="R646" t="str">
            <v>53801</v>
          </cell>
          <cell r="S646" t="str">
            <v>260LLA5953801</v>
          </cell>
          <cell r="U646" t="str">
            <v>EXTRAMURAL CLINICAL</v>
          </cell>
          <cell r="V646">
            <v>2555</v>
          </cell>
          <cell r="W646">
            <v>25</v>
          </cell>
          <cell r="X646">
            <v>55</v>
          </cell>
          <cell r="Y646">
            <v>51765.919999999998</v>
          </cell>
          <cell r="Z646">
            <v>153019918601</v>
          </cell>
          <cell r="AA646" t="str">
            <v>US DEPT OF EDUCATION</v>
          </cell>
        </row>
        <row r="647">
          <cell r="P647" t="str">
            <v>LLA</v>
          </cell>
          <cell r="Q647" t="str">
            <v>59</v>
          </cell>
          <cell r="R647" t="str">
            <v>53901</v>
          </cell>
          <cell r="S647" t="str">
            <v>260LLA5953901</v>
          </cell>
          <cell r="U647" t="str">
            <v>EXTRAMURAL CLINICAL</v>
          </cell>
          <cell r="V647">
            <v>2555</v>
          </cell>
          <cell r="W647">
            <v>25</v>
          </cell>
          <cell r="X647">
            <v>55</v>
          </cell>
          <cell r="Y647">
            <v>20188.7</v>
          </cell>
          <cell r="Z647" t="str">
            <v>1000B9654101</v>
          </cell>
          <cell r="AA647" t="str">
            <v>FEDERAL RESERVE BANK OF R</v>
          </cell>
        </row>
        <row r="648">
          <cell r="P648" t="str">
            <v>LLA</v>
          </cell>
          <cell r="Q648" t="str">
            <v>59</v>
          </cell>
          <cell r="R648" t="str">
            <v>54001</v>
          </cell>
          <cell r="S648" t="str">
            <v>260LLA5954001</v>
          </cell>
          <cell r="U648" t="str">
            <v>EXTRAMURAL CLINICAL</v>
          </cell>
          <cell r="V648">
            <v>2555</v>
          </cell>
          <cell r="W648">
            <v>25</v>
          </cell>
          <cell r="X648">
            <v>55</v>
          </cell>
          <cell r="Y648">
            <v>785.92</v>
          </cell>
          <cell r="Z648">
            <v>2128623812</v>
          </cell>
          <cell r="AA648" t="str">
            <v>MATUSHANSKY IGOR</v>
          </cell>
        </row>
        <row r="649">
          <cell r="P649" t="str">
            <v>LLA</v>
          </cell>
          <cell r="Q649" t="str">
            <v>59</v>
          </cell>
          <cell r="R649" t="str">
            <v>54101</v>
          </cell>
          <cell r="S649" t="str">
            <v>260LLA5954101</v>
          </cell>
          <cell r="U649" t="str">
            <v>EXTRAMURAL CLINICAL</v>
          </cell>
          <cell r="V649">
            <v>2555</v>
          </cell>
          <cell r="W649">
            <v>25</v>
          </cell>
          <cell r="X649">
            <v>55</v>
          </cell>
          <cell r="Y649">
            <v>6282.32</v>
          </cell>
          <cell r="Z649">
            <v>152097427107</v>
          </cell>
          <cell r="AA649" t="str">
            <v>LOAN SERVICING CENTER OF</v>
          </cell>
        </row>
        <row r="650">
          <cell r="P650" t="str">
            <v>LLA</v>
          </cell>
          <cell r="Q650" t="str">
            <v>59</v>
          </cell>
          <cell r="R650" t="str">
            <v>54201</v>
          </cell>
          <cell r="S650" t="str">
            <v>260LLA5954201</v>
          </cell>
          <cell r="U650" t="str">
            <v>EXTRAMURAL CLINICAL</v>
          </cell>
          <cell r="V650">
            <v>2555</v>
          </cell>
          <cell r="W650">
            <v>25</v>
          </cell>
          <cell r="X650">
            <v>55</v>
          </cell>
          <cell r="Y650">
            <v>2450.1</v>
          </cell>
          <cell r="Z650" t="str">
            <v>1000B9654101</v>
          </cell>
          <cell r="AA650" t="str">
            <v>FEDERAL RESERVE BANK OF R</v>
          </cell>
        </row>
        <row r="651">
          <cell r="P651" t="str">
            <v>LLA</v>
          </cell>
          <cell r="Q651" t="str">
            <v>59</v>
          </cell>
          <cell r="R651" t="str">
            <v>54301</v>
          </cell>
          <cell r="S651" t="str">
            <v>260LLA5954301</v>
          </cell>
          <cell r="U651" t="str">
            <v>EXTRAMURAL CLINICAL</v>
          </cell>
          <cell r="V651">
            <v>2555</v>
          </cell>
          <cell r="W651">
            <v>25</v>
          </cell>
          <cell r="X651">
            <v>55</v>
          </cell>
          <cell r="Y651">
            <v>8549.23</v>
          </cell>
          <cell r="Z651">
            <v>2105564229</v>
          </cell>
          <cell r="AA651" t="str">
            <v>MAURER MATTHEW</v>
          </cell>
        </row>
        <row r="652">
          <cell r="P652" t="str">
            <v>LLA</v>
          </cell>
          <cell r="Q652" t="str">
            <v>59</v>
          </cell>
          <cell r="R652" t="str">
            <v>54401</v>
          </cell>
          <cell r="S652" t="str">
            <v>260LLA5954401</v>
          </cell>
          <cell r="U652" t="str">
            <v>EXTRAMURAL CLINICAL</v>
          </cell>
          <cell r="V652">
            <v>2555</v>
          </cell>
          <cell r="W652">
            <v>25</v>
          </cell>
          <cell r="X652">
            <v>55</v>
          </cell>
          <cell r="Y652">
            <v>68339.12</v>
          </cell>
          <cell r="Z652">
            <v>152097427107</v>
          </cell>
          <cell r="AA652" t="str">
            <v>LOAN SERVICING CENTER OF</v>
          </cell>
        </row>
        <row r="653">
          <cell r="P653" t="str">
            <v>LLA</v>
          </cell>
          <cell r="Q653" t="str">
            <v>59</v>
          </cell>
          <cell r="R653" t="str">
            <v>54501</v>
          </cell>
          <cell r="S653" t="str">
            <v>260LLA5954501</v>
          </cell>
          <cell r="U653" t="str">
            <v>EXTRAMURAL CLINICAL</v>
          </cell>
          <cell r="V653">
            <v>2555</v>
          </cell>
          <cell r="W653">
            <v>25</v>
          </cell>
          <cell r="X653">
            <v>55</v>
          </cell>
          <cell r="Y653">
            <v>26652.25</v>
          </cell>
          <cell r="Z653" t="str">
            <v>1000B9654101</v>
          </cell>
          <cell r="AA653" t="str">
            <v>FEDERAL RESERVE BANK OF R</v>
          </cell>
        </row>
        <row r="654">
          <cell r="P654" t="str">
            <v>LLA</v>
          </cell>
          <cell r="Q654" t="str">
            <v>59</v>
          </cell>
          <cell r="R654" t="str">
            <v>54601</v>
          </cell>
          <cell r="S654" t="str">
            <v>260LLA5954601</v>
          </cell>
          <cell r="U654" t="str">
            <v>EXTRAMURAL CLINICAL</v>
          </cell>
          <cell r="V654">
            <v>2555</v>
          </cell>
          <cell r="W654">
            <v>25</v>
          </cell>
          <cell r="X654">
            <v>55</v>
          </cell>
          <cell r="Y654">
            <v>22163.84</v>
          </cell>
          <cell r="Z654">
            <v>153019918601</v>
          </cell>
          <cell r="AA654" t="str">
            <v>US DEPT OF EDUCATION</v>
          </cell>
        </row>
        <row r="655">
          <cell r="P655" t="str">
            <v>LLA</v>
          </cell>
          <cell r="Q655" t="str">
            <v>59</v>
          </cell>
          <cell r="R655" t="str">
            <v>54701</v>
          </cell>
          <cell r="S655" t="str">
            <v>260LLA5954701</v>
          </cell>
          <cell r="U655" t="str">
            <v>EXTRAMURAL CLINICAL</v>
          </cell>
          <cell r="V655">
            <v>2555</v>
          </cell>
          <cell r="W655">
            <v>25</v>
          </cell>
          <cell r="X655">
            <v>55</v>
          </cell>
          <cell r="Y655">
            <v>8643.89</v>
          </cell>
          <cell r="Z655" t="str">
            <v>1000B9654101</v>
          </cell>
          <cell r="AA655" t="str">
            <v>FEDERAL RESERVE BANK OF R</v>
          </cell>
        </row>
        <row r="656">
          <cell r="P656" t="str">
            <v>LLA</v>
          </cell>
          <cell r="Q656" t="str">
            <v>59</v>
          </cell>
          <cell r="R656" t="str">
            <v>54801</v>
          </cell>
          <cell r="S656" t="str">
            <v>260LLA5954801</v>
          </cell>
          <cell r="U656" t="str">
            <v>EXTRAMURAL CLINICAL</v>
          </cell>
          <cell r="V656">
            <v>2555</v>
          </cell>
          <cell r="W656">
            <v>25</v>
          </cell>
          <cell r="X656">
            <v>55</v>
          </cell>
          <cell r="Y656">
            <v>3130.45</v>
          </cell>
          <cell r="Z656">
            <v>2202642308</v>
          </cell>
          <cell r="AA656" t="str">
            <v>MCGRATH MONICA</v>
          </cell>
        </row>
        <row r="657">
          <cell r="P657" t="str">
            <v>LLA</v>
          </cell>
          <cell r="Q657" t="str">
            <v>59</v>
          </cell>
          <cell r="R657" t="str">
            <v>54901</v>
          </cell>
          <cell r="S657" t="str">
            <v>260LLA5954901</v>
          </cell>
          <cell r="U657" t="str">
            <v>EXTRAMURAL CLINICAL</v>
          </cell>
          <cell r="V657">
            <v>2555</v>
          </cell>
          <cell r="W657">
            <v>25</v>
          </cell>
          <cell r="X657">
            <v>55</v>
          </cell>
          <cell r="Y657">
            <v>25023.599999999999</v>
          </cell>
          <cell r="Z657">
            <v>153019918601</v>
          </cell>
          <cell r="AA657" t="str">
            <v>US DEPT OF EDUCATION</v>
          </cell>
        </row>
        <row r="658">
          <cell r="P658" t="str">
            <v>LLA</v>
          </cell>
          <cell r="Q658" t="str">
            <v>59</v>
          </cell>
          <cell r="R658" t="str">
            <v>55001</v>
          </cell>
          <cell r="S658" t="str">
            <v>260LLA5955001</v>
          </cell>
          <cell r="U658" t="str">
            <v>EXTRAMURAL CLINICAL</v>
          </cell>
          <cell r="V658">
            <v>2555</v>
          </cell>
          <cell r="W658">
            <v>25</v>
          </cell>
          <cell r="X658">
            <v>55</v>
          </cell>
          <cell r="Y658">
            <v>9759.2000000000007</v>
          </cell>
          <cell r="Z658" t="str">
            <v>1000B9654101</v>
          </cell>
          <cell r="AA658" t="str">
            <v>FEDERAL RESERVE BANK OF R</v>
          </cell>
        </row>
        <row r="659">
          <cell r="P659" t="str">
            <v>LLA</v>
          </cell>
          <cell r="Q659" t="str">
            <v>59</v>
          </cell>
          <cell r="R659" t="str">
            <v>55101</v>
          </cell>
          <cell r="S659" t="str">
            <v>260LLA5955101</v>
          </cell>
          <cell r="U659" t="str">
            <v>EXTRAMURAL CLINICAL</v>
          </cell>
          <cell r="V659">
            <v>2555</v>
          </cell>
          <cell r="W659">
            <v>25</v>
          </cell>
          <cell r="X659">
            <v>55</v>
          </cell>
          <cell r="Y659">
            <v>35000</v>
          </cell>
          <cell r="Z659">
            <v>194134739301</v>
          </cell>
          <cell r="AA659" t="str">
            <v>WELLS FARGO</v>
          </cell>
        </row>
        <row r="660">
          <cell r="P660" t="str">
            <v>LLA</v>
          </cell>
          <cell r="Q660" t="str">
            <v>59</v>
          </cell>
          <cell r="R660" t="str">
            <v>55201</v>
          </cell>
          <cell r="S660" t="str">
            <v>260LLA5955201</v>
          </cell>
          <cell r="U660" t="str">
            <v>EXTRAMURAL CLINICAL</v>
          </cell>
          <cell r="V660">
            <v>2555</v>
          </cell>
          <cell r="W660">
            <v>25</v>
          </cell>
          <cell r="X660">
            <v>55</v>
          </cell>
          <cell r="Y660">
            <v>13650</v>
          </cell>
          <cell r="Z660" t="str">
            <v>1000B9654101</v>
          </cell>
          <cell r="AA660" t="str">
            <v>FEDERAL RESERVE BANK OF R</v>
          </cell>
        </row>
        <row r="661">
          <cell r="P661" t="str">
            <v>LLA</v>
          </cell>
          <cell r="Q661" t="str">
            <v>59</v>
          </cell>
          <cell r="R661" t="str">
            <v>55301</v>
          </cell>
          <cell r="S661" t="str">
            <v>260LLA5955301</v>
          </cell>
          <cell r="U661" t="str">
            <v>EXTRAMURAL CLINICAL</v>
          </cell>
          <cell r="V661">
            <v>2555</v>
          </cell>
          <cell r="W661">
            <v>25</v>
          </cell>
          <cell r="X661">
            <v>55</v>
          </cell>
          <cell r="Y661">
            <v>5065.59</v>
          </cell>
          <cell r="Z661">
            <v>2559597862</v>
          </cell>
          <cell r="AA661" t="str">
            <v>MEGUID ROBERT</v>
          </cell>
        </row>
        <row r="662">
          <cell r="P662" t="str">
            <v>LLA</v>
          </cell>
          <cell r="Q662" t="str">
            <v>59</v>
          </cell>
          <cell r="R662" t="str">
            <v>55401</v>
          </cell>
          <cell r="S662" t="str">
            <v>260LLA5955401</v>
          </cell>
          <cell r="U662" t="str">
            <v>EXTRAMURAL CLINICAL</v>
          </cell>
          <cell r="V662">
            <v>2555</v>
          </cell>
          <cell r="W662">
            <v>25</v>
          </cell>
          <cell r="X662">
            <v>55</v>
          </cell>
          <cell r="Y662">
            <v>40492.32</v>
          </cell>
          <cell r="Z662">
            <v>152097427107</v>
          </cell>
          <cell r="AA662" t="str">
            <v>LOAN SERVICING CENTER OF</v>
          </cell>
        </row>
        <row r="663">
          <cell r="P663" t="str">
            <v>LLA</v>
          </cell>
          <cell r="Q663" t="str">
            <v>59</v>
          </cell>
          <cell r="R663" t="str">
            <v>55501</v>
          </cell>
          <cell r="S663" t="str">
            <v>260LLA5955501</v>
          </cell>
          <cell r="U663" t="str">
            <v>EXTRAMURAL CLINICAL</v>
          </cell>
          <cell r="V663">
            <v>2555</v>
          </cell>
          <cell r="W663">
            <v>25</v>
          </cell>
          <cell r="X663">
            <v>55</v>
          </cell>
          <cell r="Y663">
            <v>15792</v>
          </cell>
          <cell r="Z663" t="str">
            <v>1000B9654101</v>
          </cell>
          <cell r="AA663" t="str">
            <v>FEDERAL RESERVE BANK OF R</v>
          </cell>
        </row>
        <row r="664">
          <cell r="P664" t="str">
            <v>LLA</v>
          </cell>
          <cell r="Q664" t="str">
            <v>59</v>
          </cell>
          <cell r="R664" t="str">
            <v>55601</v>
          </cell>
          <cell r="S664" t="str">
            <v>260LLA5955601</v>
          </cell>
          <cell r="U664" t="str">
            <v>EXTRAMURAL CLINICAL</v>
          </cell>
          <cell r="V664">
            <v>2555</v>
          </cell>
          <cell r="W664">
            <v>25</v>
          </cell>
          <cell r="X664">
            <v>55</v>
          </cell>
          <cell r="Y664">
            <v>10671.24</v>
          </cell>
          <cell r="Z664">
            <v>153019918601</v>
          </cell>
          <cell r="AA664" t="str">
            <v>US DEPT OF EDUCATION</v>
          </cell>
        </row>
        <row r="665">
          <cell r="P665" t="str">
            <v>LLA</v>
          </cell>
          <cell r="Q665" t="str">
            <v>59</v>
          </cell>
          <cell r="R665" t="str">
            <v>55701</v>
          </cell>
          <cell r="S665" t="str">
            <v>260LLA5955701</v>
          </cell>
          <cell r="U665" t="str">
            <v>EXTRAMURAL CLINICAL</v>
          </cell>
          <cell r="V665">
            <v>2555</v>
          </cell>
          <cell r="W665">
            <v>25</v>
          </cell>
          <cell r="X665">
            <v>55</v>
          </cell>
          <cell r="Y665">
            <v>4161.78</v>
          </cell>
          <cell r="Z665" t="str">
            <v>1000B9654101</v>
          </cell>
          <cell r="AA665" t="str">
            <v>FEDERAL RESERVE BANK OF R</v>
          </cell>
        </row>
        <row r="666">
          <cell r="P666" t="str">
            <v>LLA</v>
          </cell>
          <cell r="Q666" t="str">
            <v>59</v>
          </cell>
          <cell r="R666" t="str">
            <v>55801</v>
          </cell>
          <cell r="S666" t="str">
            <v>260LLA5955801</v>
          </cell>
          <cell r="U666" t="str">
            <v>EXTRAMURAL CLINICAL</v>
          </cell>
          <cell r="V666">
            <v>2555</v>
          </cell>
          <cell r="W666">
            <v>25</v>
          </cell>
          <cell r="X666">
            <v>55</v>
          </cell>
          <cell r="Y666">
            <v>3365.49</v>
          </cell>
          <cell r="Z666">
            <v>2578984873</v>
          </cell>
          <cell r="AA666" t="str">
            <v>MESSERSMITH WELLS</v>
          </cell>
        </row>
        <row r="667">
          <cell r="P667" t="str">
            <v>LLA</v>
          </cell>
          <cell r="Q667" t="str">
            <v>59</v>
          </cell>
          <cell r="R667" t="str">
            <v>55901</v>
          </cell>
          <cell r="S667" t="str">
            <v>260LLA5955901</v>
          </cell>
          <cell r="U667" t="str">
            <v>EXTRAMURAL CLINICAL</v>
          </cell>
          <cell r="V667">
            <v>2555</v>
          </cell>
          <cell r="W667">
            <v>25</v>
          </cell>
          <cell r="X667">
            <v>55</v>
          </cell>
          <cell r="Y667">
            <v>17692.72</v>
          </cell>
          <cell r="Z667">
            <v>153019918601</v>
          </cell>
          <cell r="AA667" t="str">
            <v>US DEPT OF EDUCATION</v>
          </cell>
        </row>
        <row r="668">
          <cell r="P668" t="str">
            <v>LLA</v>
          </cell>
          <cell r="Q668" t="str">
            <v>59</v>
          </cell>
          <cell r="R668" t="str">
            <v>56001</v>
          </cell>
          <cell r="S668" t="str">
            <v>260LLA5956001</v>
          </cell>
          <cell r="U668" t="str">
            <v>EXTRAMURAL CLINICAL</v>
          </cell>
          <cell r="V668">
            <v>2555</v>
          </cell>
          <cell r="W668">
            <v>25</v>
          </cell>
          <cell r="X668">
            <v>55</v>
          </cell>
          <cell r="Y668">
            <v>6900.16</v>
          </cell>
          <cell r="Z668" t="str">
            <v>1000B9654101</v>
          </cell>
          <cell r="AA668" t="str">
            <v>FEDERAL RESERVE BANK OF R</v>
          </cell>
        </row>
        <row r="669">
          <cell r="P669" t="str">
            <v>LLA</v>
          </cell>
          <cell r="Q669" t="str">
            <v>59</v>
          </cell>
          <cell r="R669" t="str">
            <v>56101</v>
          </cell>
          <cell r="S669" t="str">
            <v>260LLA5956101</v>
          </cell>
          <cell r="U669" t="str">
            <v>EXTRAMURAL CLINICAL</v>
          </cell>
          <cell r="V669">
            <v>2555</v>
          </cell>
          <cell r="W669">
            <v>25</v>
          </cell>
          <cell r="X669">
            <v>55</v>
          </cell>
          <cell r="Y669">
            <v>9209.64</v>
          </cell>
          <cell r="Z669">
            <v>153019918601</v>
          </cell>
          <cell r="AA669" t="str">
            <v>US DEPT OF EDUCATION</v>
          </cell>
        </row>
        <row r="670">
          <cell r="P670" t="str">
            <v>LLA</v>
          </cell>
          <cell r="Q670" t="str">
            <v>59</v>
          </cell>
          <cell r="R670" t="str">
            <v>56201</v>
          </cell>
          <cell r="S670" t="str">
            <v>260LLA5956201</v>
          </cell>
          <cell r="U670" t="str">
            <v>EXTRAMURAL CLINICAL</v>
          </cell>
          <cell r="V670">
            <v>2555</v>
          </cell>
          <cell r="W670">
            <v>25</v>
          </cell>
          <cell r="X670">
            <v>55</v>
          </cell>
          <cell r="Y670">
            <v>3591.75</v>
          </cell>
          <cell r="Z670" t="str">
            <v>1000B9654101</v>
          </cell>
          <cell r="AA670" t="str">
            <v>FEDERAL RESERVE BANK OF R</v>
          </cell>
        </row>
        <row r="671">
          <cell r="P671" t="str">
            <v>LLA</v>
          </cell>
          <cell r="Q671" t="str">
            <v>59</v>
          </cell>
          <cell r="R671" t="str">
            <v>56301</v>
          </cell>
          <cell r="S671" t="str">
            <v>260LLA5956301</v>
          </cell>
          <cell r="U671" t="str">
            <v>EXTRAMURAL CLINICAL</v>
          </cell>
          <cell r="V671">
            <v>2555</v>
          </cell>
          <cell r="W671">
            <v>25</v>
          </cell>
          <cell r="X671">
            <v>55</v>
          </cell>
          <cell r="Y671">
            <v>4966.4399999999996</v>
          </cell>
          <cell r="Z671">
            <v>152097427107</v>
          </cell>
          <cell r="AA671" t="str">
            <v>LOAN SERVICING CENTER OF</v>
          </cell>
        </row>
        <row r="672">
          <cell r="P672" t="str">
            <v>LLA</v>
          </cell>
          <cell r="Q672" t="str">
            <v>59</v>
          </cell>
          <cell r="R672" t="str">
            <v>56401</v>
          </cell>
          <cell r="S672" t="str">
            <v>260LLA5956401</v>
          </cell>
          <cell r="U672" t="str">
            <v>EXTRAMURAL CLINICAL</v>
          </cell>
          <cell r="V672">
            <v>2555</v>
          </cell>
          <cell r="W672">
            <v>25</v>
          </cell>
          <cell r="X672">
            <v>55</v>
          </cell>
          <cell r="Y672">
            <v>1936.91</v>
          </cell>
          <cell r="Z672" t="str">
            <v>1000B9654101</v>
          </cell>
          <cell r="AA672" t="str">
            <v>FEDERAL RESERVE BANK OF R</v>
          </cell>
        </row>
        <row r="673">
          <cell r="P673" t="str">
            <v>LLA</v>
          </cell>
          <cell r="Q673" t="str">
            <v>59</v>
          </cell>
          <cell r="R673" t="str">
            <v>56501</v>
          </cell>
          <cell r="S673" t="str">
            <v>260LLA5956501</v>
          </cell>
          <cell r="U673" t="str">
            <v>EXTRAMURAL CLINICAL</v>
          </cell>
          <cell r="V673">
            <v>2555</v>
          </cell>
          <cell r="W673">
            <v>25</v>
          </cell>
          <cell r="X673">
            <v>55</v>
          </cell>
          <cell r="Y673">
            <v>2550.48</v>
          </cell>
          <cell r="Z673">
            <v>152097427107</v>
          </cell>
          <cell r="AA673" t="str">
            <v>LOAN SERVICING CENTER OF</v>
          </cell>
        </row>
        <row r="674">
          <cell r="P674" t="str">
            <v>LLA</v>
          </cell>
          <cell r="Q674" t="str">
            <v>59</v>
          </cell>
          <cell r="R674" t="str">
            <v>56601</v>
          </cell>
          <cell r="S674" t="str">
            <v>260LLA5956601</v>
          </cell>
          <cell r="U674" t="str">
            <v>EXTRAMURAL CLINICAL</v>
          </cell>
          <cell r="V674">
            <v>2555</v>
          </cell>
          <cell r="W674">
            <v>25</v>
          </cell>
          <cell r="X674">
            <v>55</v>
          </cell>
          <cell r="Y674">
            <v>994.68</v>
          </cell>
          <cell r="Z674" t="str">
            <v>1000B9654101</v>
          </cell>
          <cell r="AA674" t="str">
            <v>FEDERAL RESERVE BANK OF R</v>
          </cell>
        </row>
        <row r="675">
          <cell r="P675" t="str">
            <v>LLA</v>
          </cell>
          <cell r="Q675" t="str">
            <v>59</v>
          </cell>
          <cell r="R675" t="str">
            <v>56701</v>
          </cell>
          <cell r="S675" t="str">
            <v>260LLA5956701</v>
          </cell>
          <cell r="U675" t="str">
            <v>EXTRAMURAL CLINICAL</v>
          </cell>
          <cell r="V675">
            <v>2555</v>
          </cell>
          <cell r="W675">
            <v>25</v>
          </cell>
          <cell r="X675">
            <v>55</v>
          </cell>
          <cell r="Y675">
            <v>70000</v>
          </cell>
          <cell r="Z675">
            <v>152097427107</v>
          </cell>
          <cell r="AA675" t="str">
            <v>LOAN SERVICING CENTER OF</v>
          </cell>
        </row>
        <row r="676">
          <cell r="P676" t="str">
            <v>LLA</v>
          </cell>
          <cell r="Q676" t="str">
            <v>59</v>
          </cell>
          <cell r="R676" t="str">
            <v>56801</v>
          </cell>
          <cell r="S676" t="str">
            <v>260LLA5956801</v>
          </cell>
          <cell r="U676" t="str">
            <v>EXTRAMURAL CLINICAL</v>
          </cell>
          <cell r="V676">
            <v>2555</v>
          </cell>
          <cell r="W676">
            <v>25</v>
          </cell>
          <cell r="X676">
            <v>55</v>
          </cell>
          <cell r="Y676">
            <v>27300</v>
          </cell>
          <cell r="Z676" t="str">
            <v>1000B9654101</v>
          </cell>
          <cell r="AA676" t="str">
            <v>FEDERAL RESERVE BANK OF R</v>
          </cell>
        </row>
        <row r="677">
          <cell r="P677" t="str">
            <v>LLA</v>
          </cell>
          <cell r="Q677" t="str">
            <v>59</v>
          </cell>
          <cell r="R677" t="str">
            <v>56901</v>
          </cell>
          <cell r="S677" t="str">
            <v>260LLA5956901</v>
          </cell>
          <cell r="U677" t="str">
            <v>EXTRAMURAL CLINICAL</v>
          </cell>
          <cell r="V677">
            <v>2555</v>
          </cell>
          <cell r="W677">
            <v>25</v>
          </cell>
          <cell r="X677">
            <v>55</v>
          </cell>
          <cell r="Y677">
            <v>1297.07</v>
          </cell>
          <cell r="Z677">
            <v>2373689124</v>
          </cell>
          <cell r="AA677" t="str">
            <v>MOLLICK JOSEPH A</v>
          </cell>
        </row>
        <row r="678">
          <cell r="P678" t="str">
            <v>LLA</v>
          </cell>
          <cell r="Q678" t="str">
            <v>59</v>
          </cell>
          <cell r="R678" t="str">
            <v>57001</v>
          </cell>
          <cell r="S678" t="str">
            <v>260LLA5957001</v>
          </cell>
          <cell r="U678" t="str">
            <v>EXTRAMURAL CLINICAL</v>
          </cell>
          <cell r="V678">
            <v>2555</v>
          </cell>
          <cell r="W678">
            <v>25</v>
          </cell>
          <cell r="X678">
            <v>55</v>
          </cell>
          <cell r="Y678">
            <v>10368.24</v>
          </cell>
          <cell r="Z678">
            <v>152097427107</v>
          </cell>
          <cell r="AA678" t="str">
            <v>LOAN SERVICING CENTER OF</v>
          </cell>
        </row>
        <row r="679">
          <cell r="P679" t="str">
            <v>LLA</v>
          </cell>
          <cell r="Q679" t="str">
            <v>59</v>
          </cell>
          <cell r="R679" t="str">
            <v>57101</v>
          </cell>
          <cell r="S679" t="str">
            <v>260LLA5957101</v>
          </cell>
          <cell r="U679" t="str">
            <v>EXTRAMURAL CLINICAL</v>
          </cell>
          <cell r="V679">
            <v>2555</v>
          </cell>
          <cell r="W679">
            <v>25</v>
          </cell>
          <cell r="X679">
            <v>55</v>
          </cell>
          <cell r="Y679">
            <v>4043.61</v>
          </cell>
          <cell r="Z679" t="str">
            <v>1000B9654101</v>
          </cell>
          <cell r="AA679" t="str">
            <v>FEDERAL RESERVE BANK OF R</v>
          </cell>
        </row>
        <row r="680">
          <cell r="P680" t="str">
            <v>LLA</v>
          </cell>
          <cell r="Q680" t="str">
            <v>59</v>
          </cell>
          <cell r="R680" t="str">
            <v>57201</v>
          </cell>
          <cell r="S680" t="str">
            <v>260LLA5957201</v>
          </cell>
          <cell r="U680" t="str">
            <v>EXTRAMURAL CLINICAL</v>
          </cell>
          <cell r="V680">
            <v>2555</v>
          </cell>
          <cell r="W680">
            <v>25</v>
          </cell>
          <cell r="X680">
            <v>55</v>
          </cell>
          <cell r="Y680">
            <v>3326.77</v>
          </cell>
          <cell r="Z680">
            <v>2028544187</v>
          </cell>
          <cell r="AA680" t="str">
            <v>MUCCI LORELEI ANN</v>
          </cell>
        </row>
        <row r="681">
          <cell r="P681" t="str">
            <v>LLA</v>
          </cell>
          <cell r="Q681" t="str">
            <v>59</v>
          </cell>
          <cell r="R681" t="str">
            <v>57301</v>
          </cell>
          <cell r="S681" t="str">
            <v>260LLA5957301</v>
          </cell>
          <cell r="U681" t="str">
            <v>EXTRAMURAL CLINICAL</v>
          </cell>
          <cell r="V681">
            <v>2555</v>
          </cell>
          <cell r="W681">
            <v>25</v>
          </cell>
          <cell r="X681">
            <v>55</v>
          </cell>
          <cell r="Y681">
            <v>17520.64</v>
          </cell>
          <cell r="Z681">
            <v>153019918601</v>
          </cell>
          <cell r="AA681" t="str">
            <v>US DEPT OF EDUCATION</v>
          </cell>
        </row>
        <row r="682">
          <cell r="P682" t="str">
            <v>LLA</v>
          </cell>
          <cell r="Q682" t="str">
            <v>59</v>
          </cell>
          <cell r="R682" t="str">
            <v>57401</v>
          </cell>
          <cell r="S682" t="str">
            <v>260LLA5957401</v>
          </cell>
          <cell r="U682" t="str">
            <v>EXTRAMURAL CLINICAL</v>
          </cell>
          <cell r="V682">
            <v>2555</v>
          </cell>
          <cell r="W682">
            <v>25</v>
          </cell>
          <cell r="X682">
            <v>55</v>
          </cell>
          <cell r="Y682">
            <v>6833.04</v>
          </cell>
          <cell r="Z682" t="str">
            <v>1000B9654101</v>
          </cell>
          <cell r="AA682" t="str">
            <v>FEDERAL RESERVE BANK OF R</v>
          </cell>
        </row>
        <row r="683">
          <cell r="P683" t="str">
            <v>LLA</v>
          </cell>
          <cell r="Q683" t="str">
            <v>59</v>
          </cell>
          <cell r="R683" t="str">
            <v>57501</v>
          </cell>
          <cell r="S683" t="str">
            <v>260LLA5957501</v>
          </cell>
          <cell r="U683" t="str">
            <v>EXTRAMURAL CLINICAL</v>
          </cell>
          <cell r="V683">
            <v>2555</v>
          </cell>
          <cell r="W683">
            <v>25</v>
          </cell>
          <cell r="X683">
            <v>55</v>
          </cell>
          <cell r="Y683">
            <v>9072.2800000000007</v>
          </cell>
          <cell r="Z683">
            <v>153019918601</v>
          </cell>
          <cell r="AA683" t="str">
            <v>US DEPT OF EDUCATION</v>
          </cell>
        </row>
        <row r="684">
          <cell r="P684" t="str">
            <v>LLA</v>
          </cell>
          <cell r="Q684" t="str">
            <v>59</v>
          </cell>
          <cell r="R684" t="str">
            <v>57601</v>
          </cell>
          <cell r="S684" t="str">
            <v>260LLA5957601</v>
          </cell>
          <cell r="U684" t="str">
            <v>EXTRAMURAL CLINICAL</v>
          </cell>
          <cell r="V684">
            <v>2555</v>
          </cell>
          <cell r="W684">
            <v>25</v>
          </cell>
          <cell r="X684">
            <v>55</v>
          </cell>
          <cell r="Y684">
            <v>3538.18</v>
          </cell>
          <cell r="Z684" t="str">
            <v>1000B9654101</v>
          </cell>
          <cell r="AA684" t="str">
            <v>FEDERAL RESERVE BANK OF R</v>
          </cell>
        </row>
        <row r="685">
          <cell r="P685" t="str">
            <v>LLA</v>
          </cell>
          <cell r="Q685" t="str">
            <v>59</v>
          </cell>
          <cell r="R685" t="str">
            <v>57701</v>
          </cell>
          <cell r="S685" t="str">
            <v>260LLA5957701</v>
          </cell>
          <cell r="U685" t="str">
            <v>EXTRAMURAL CLINICAL</v>
          </cell>
          <cell r="V685">
            <v>2555</v>
          </cell>
          <cell r="W685">
            <v>25</v>
          </cell>
          <cell r="X685">
            <v>55</v>
          </cell>
          <cell r="Y685">
            <v>3156.22</v>
          </cell>
          <cell r="Z685">
            <v>2230257501</v>
          </cell>
          <cell r="AA685" t="str">
            <v>MUSTIAN KAREN</v>
          </cell>
        </row>
        <row r="686">
          <cell r="P686" t="str">
            <v>LLA</v>
          </cell>
          <cell r="Q686" t="str">
            <v>59</v>
          </cell>
          <cell r="R686" t="str">
            <v>57801</v>
          </cell>
          <cell r="S686" t="str">
            <v>260LLA5957801</v>
          </cell>
          <cell r="U686" t="str">
            <v>EXTRAMURAL CLINICAL</v>
          </cell>
          <cell r="V686">
            <v>2555</v>
          </cell>
          <cell r="W686">
            <v>25</v>
          </cell>
          <cell r="X686">
            <v>55</v>
          </cell>
          <cell r="Y686">
            <v>25229.599999999999</v>
          </cell>
          <cell r="Z686">
            <v>190006497501</v>
          </cell>
          <cell r="AA686" t="str">
            <v>CFS-SUNTECH SERVICING LLC</v>
          </cell>
        </row>
        <row r="687">
          <cell r="P687" t="str">
            <v>LLA</v>
          </cell>
          <cell r="Q687" t="str">
            <v>59</v>
          </cell>
          <cell r="R687" t="str">
            <v>57901</v>
          </cell>
          <cell r="S687" t="str">
            <v>260LLA5957901</v>
          </cell>
          <cell r="U687" t="str">
            <v>EXTRAMURAL CLINICAL</v>
          </cell>
          <cell r="V687">
            <v>2555</v>
          </cell>
          <cell r="W687">
            <v>25</v>
          </cell>
          <cell r="X687">
            <v>55</v>
          </cell>
          <cell r="Y687">
            <v>9839.5400000000009</v>
          </cell>
          <cell r="Z687" t="str">
            <v>1000B9654101</v>
          </cell>
          <cell r="AA687" t="str">
            <v>FEDERAL RESERVE BANK OF R</v>
          </cell>
        </row>
        <row r="688">
          <cell r="P688" t="str">
            <v>LLA</v>
          </cell>
          <cell r="Q688" t="str">
            <v>59</v>
          </cell>
          <cell r="R688" t="str">
            <v>58001</v>
          </cell>
          <cell r="S688" t="str">
            <v>260LLA5958001</v>
          </cell>
          <cell r="U688" t="str">
            <v>EXTRAMURAL CLINICAL</v>
          </cell>
          <cell r="V688">
            <v>2555</v>
          </cell>
          <cell r="W688">
            <v>25</v>
          </cell>
          <cell r="X688">
            <v>55</v>
          </cell>
          <cell r="Y688">
            <v>455.9</v>
          </cell>
          <cell r="Z688">
            <v>2427968905</v>
          </cell>
          <cell r="AA688" t="str">
            <v>NABORS LOUIS</v>
          </cell>
        </row>
        <row r="689">
          <cell r="P689" t="str">
            <v>LLA</v>
          </cell>
          <cell r="Q689" t="str">
            <v>59</v>
          </cell>
          <cell r="R689" t="str">
            <v>58101</v>
          </cell>
          <cell r="S689" t="str">
            <v>260LLA5958101</v>
          </cell>
          <cell r="U689" t="str">
            <v>EXTRAMURAL CLINICAL</v>
          </cell>
          <cell r="V689">
            <v>2555</v>
          </cell>
          <cell r="W689">
            <v>25</v>
          </cell>
          <cell r="X689">
            <v>55</v>
          </cell>
          <cell r="Y689">
            <v>3441.4</v>
          </cell>
          <cell r="Z689">
            <v>190006497501</v>
          </cell>
          <cell r="AA689" t="str">
            <v>CFS-SUNTECH SERVICING LLC</v>
          </cell>
        </row>
        <row r="690">
          <cell r="P690" t="str">
            <v>LLA</v>
          </cell>
          <cell r="Q690" t="str">
            <v>59</v>
          </cell>
          <cell r="R690" t="str">
            <v>58201</v>
          </cell>
          <cell r="S690" t="str">
            <v>260LLA5958201</v>
          </cell>
          <cell r="U690" t="str">
            <v>EXTRAMURAL CLINICAL</v>
          </cell>
          <cell r="V690">
            <v>2555</v>
          </cell>
          <cell r="W690">
            <v>25</v>
          </cell>
          <cell r="X690">
            <v>55</v>
          </cell>
          <cell r="Y690">
            <v>1342.14</v>
          </cell>
          <cell r="Z690" t="str">
            <v>1000B9654101</v>
          </cell>
          <cell r="AA690" t="str">
            <v>FEDERAL RESERVE BANK OF R</v>
          </cell>
        </row>
        <row r="691">
          <cell r="P691" t="str">
            <v>LLA</v>
          </cell>
          <cell r="Q691" t="str">
            <v>59</v>
          </cell>
          <cell r="R691" t="str">
            <v>58301</v>
          </cell>
          <cell r="S691" t="str">
            <v>260LLA5958301</v>
          </cell>
          <cell r="U691" t="str">
            <v>EXTRAMURAL CLINICAL</v>
          </cell>
          <cell r="V691">
            <v>2555</v>
          </cell>
          <cell r="W691">
            <v>25</v>
          </cell>
          <cell r="X691">
            <v>55</v>
          </cell>
          <cell r="Y691">
            <v>3402.31</v>
          </cell>
          <cell r="Z691">
            <v>2347662421</v>
          </cell>
          <cell r="AA691" t="str">
            <v>NAKAMURA JEAN</v>
          </cell>
        </row>
        <row r="692">
          <cell r="P692" t="str">
            <v>LLA</v>
          </cell>
          <cell r="Q692" t="str">
            <v>59</v>
          </cell>
          <cell r="R692" t="str">
            <v>58401</v>
          </cell>
          <cell r="S692" t="str">
            <v>260LLA5958401</v>
          </cell>
          <cell r="U692" t="str">
            <v>EXTRAMURAL CLINICAL</v>
          </cell>
          <cell r="V692">
            <v>2555</v>
          </cell>
          <cell r="W692">
            <v>25</v>
          </cell>
          <cell r="X692">
            <v>55</v>
          </cell>
          <cell r="Y692">
            <v>27196.720000000001</v>
          </cell>
          <cell r="Z692">
            <v>195250111223</v>
          </cell>
          <cell r="AA692" t="str">
            <v>ACS</v>
          </cell>
        </row>
        <row r="693">
          <cell r="P693" t="str">
            <v>LLA</v>
          </cell>
          <cell r="Q693" t="str">
            <v>59</v>
          </cell>
          <cell r="R693" t="str">
            <v>58501</v>
          </cell>
          <cell r="S693" t="str">
            <v>260LLA5958501</v>
          </cell>
          <cell r="U693" t="str">
            <v>EXTRAMURAL CLINICAL</v>
          </cell>
          <cell r="V693">
            <v>2555</v>
          </cell>
          <cell r="W693">
            <v>25</v>
          </cell>
          <cell r="X693">
            <v>55</v>
          </cell>
          <cell r="Y693">
            <v>10606.72</v>
          </cell>
          <cell r="Z693" t="str">
            <v>1000B9654101</v>
          </cell>
          <cell r="AA693" t="str">
            <v>FEDERAL RESERVE BANK OF R</v>
          </cell>
        </row>
        <row r="694">
          <cell r="P694" t="str">
            <v>LLA</v>
          </cell>
          <cell r="Q694" t="str">
            <v>59</v>
          </cell>
          <cell r="R694" t="str">
            <v>58601</v>
          </cell>
          <cell r="S694" t="str">
            <v>260LLA5958601</v>
          </cell>
          <cell r="U694" t="str">
            <v>EXTRAMURAL CLINICAL</v>
          </cell>
          <cell r="V694">
            <v>2555</v>
          </cell>
          <cell r="W694">
            <v>25</v>
          </cell>
          <cell r="X694">
            <v>55</v>
          </cell>
          <cell r="Y694">
            <v>2397.85</v>
          </cell>
          <cell r="Z694">
            <v>2030524550</v>
          </cell>
          <cell r="AA694" t="str">
            <v>PAN CHARLIE</v>
          </cell>
        </row>
        <row r="695">
          <cell r="P695" t="str">
            <v>LLA</v>
          </cell>
          <cell r="Q695" t="str">
            <v>59</v>
          </cell>
          <cell r="R695" t="str">
            <v>58701</v>
          </cell>
          <cell r="S695" t="str">
            <v>260LLA5958701</v>
          </cell>
          <cell r="U695" t="str">
            <v>EXTRAMURAL CLINICAL</v>
          </cell>
          <cell r="V695">
            <v>2555</v>
          </cell>
          <cell r="W695">
            <v>25</v>
          </cell>
          <cell r="X695">
            <v>55</v>
          </cell>
          <cell r="Y695">
            <v>294.44</v>
          </cell>
          <cell r="Z695">
            <v>120058446401</v>
          </cell>
          <cell r="AA695" t="str">
            <v>EDUCATIONAL LOAN SERVICIN</v>
          </cell>
        </row>
        <row r="696">
          <cell r="P696" t="str">
            <v>LLA</v>
          </cell>
          <cell r="Q696" t="str">
            <v>59</v>
          </cell>
          <cell r="R696" t="str">
            <v>58801</v>
          </cell>
          <cell r="S696" t="str">
            <v>260LLA5958801</v>
          </cell>
          <cell r="U696" t="str">
            <v>EXTRAMURAL CLINICAL</v>
          </cell>
          <cell r="V696">
            <v>2555</v>
          </cell>
          <cell r="W696">
            <v>25</v>
          </cell>
          <cell r="X696">
            <v>55</v>
          </cell>
          <cell r="Y696">
            <v>114.83</v>
          </cell>
          <cell r="Z696" t="str">
            <v>1000B9654101</v>
          </cell>
          <cell r="AA696" t="str">
            <v>FEDERAL RESERVE BANK OF R</v>
          </cell>
        </row>
        <row r="697">
          <cell r="P697" t="str">
            <v>LLA</v>
          </cell>
          <cell r="Q697" t="str">
            <v>59</v>
          </cell>
          <cell r="R697" t="str">
            <v>58901</v>
          </cell>
          <cell r="S697" t="str">
            <v>260LLA5958901</v>
          </cell>
          <cell r="U697" t="str">
            <v>EXTRAMURAL CLINICAL</v>
          </cell>
          <cell r="V697">
            <v>2555</v>
          </cell>
          <cell r="W697">
            <v>25</v>
          </cell>
          <cell r="X697">
            <v>55</v>
          </cell>
          <cell r="Y697">
            <v>4497.43</v>
          </cell>
          <cell r="Z697">
            <v>153019918601</v>
          </cell>
          <cell r="AA697" t="str">
            <v>US DEPT OF EDUCATION</v>
          </cell>
        </row>
        <row r="698">
          <cell r="P698" t="str">
            <v>LLA</v>
          </cell>
          <cell r="Q698" t="str">
            <v>59</v>
          </cell>
          <cell r="R698" t="str">
            <v>59001</v>
          </cell>
          <cell r="S698" t="str">
            <v>260LLA5959001</v>
          </cell>
          <cell r="U698" t="str">
            <v>EXTRAMURAL CLINICAL</v>
          </cell>
          <cell r="V698">
            <v>2555</v>
          </cell>
          <cell r="W698">
            <v>25</v>
          </cell>
          <cell r="X698">
            <v>55</v>
          </cell>
          <cell r="Y698">
            <v>1753.99</v>
          </cell>
          <cell r="Z698" t="str">
            <v>1000B9654101</v>
          </cell>
          <cell r="AA698" t="str">
            <v>FEDERAL RESERVE BANK OF R</v>
          </cell>
        </row>
        <row r="699">
          <cell r="P699" t="str">
            <v>LLA</v>
          </cell>
          <cell r="Q699" t="str">
            <v>59</v>
          </cell>
          <cell r="R699" t="str">
            <v>59101</v>
          </cell>
          <cell r="S699" t="str">
            <v>260LLA5959101</v>
          </cell>
          <cell r="U699" t="str">
            <v>EXTRAMURAL CLINICAL</v>
          </cell>
          <cell r="V699">
            <v>2555</v>
          </cell>
          <cell r="W699">
            <v>25</v>
          </cell>
          <cell r="X699">
            <v>55</v>
          </cell>
          <cell r="Y699">
            <v>14375.58</v>
          </cell>
          <cell r="Z699">
            <v>153019918601</v>
          </cell>
          <cell r="AA699" t="str">
            <v>US DEPT OF EDUCATION</v>
          </cell>
        </row>
        <row r="700">
          <cell r="P700" t="str">
            <v>LLA</v>
          </cell>
          <cell r="Q700" t="str">
            <v>59</v>
          </cell>
          <cell r="R700" t="str">
            <v>59201</v>
          </cell>
          <cell r="S700" t="str">
            <v>260LLA5959201</v>
          </cell>
          <cell r="U700" t="str">
            <v>EXTRAMURAL CLINICAL</v>
          </cell>
          <cell r="V700">
            <v>2555</v>
          </cell>
          <cell r="W700">
            <v>25</v>
          </cell>
          <cell r="X700">
            <v>55</v>
          </cell>
          <cell r="Y700">
            <v>5606.47</v>
          </cell>
          <cell r="Z700" t="str">
            <v>1000B9654101</v>
          </cell>
          <cell r="AA700" t="str">
            <v>FEDERAL RESERVE BANK OF R</v>
          </cell>
        </row>
        <row r="701">
          <cell r="P701" t="str">
            <v>LLA</v>
          </cell>
          <cell r="Q701" t="str">
            <v>59</v>
          </cell>
          <cell r="R701" t="str">
            <v>59301</v>
          </cell>
          <cell r="S701" t="str">
            <v>260LLA5959301</v>
          </cell>
          <cell r="U701" t="str">
            <v>EXTRAMURAL CLINICAL</v>
          </cell>
          <cell r="V701">
            <v>2555</v>
          </cell>
          <cell r="W701">
            <v>25</v>
          </cell>
          <cell r="X701">
            <v>55</v>
          </cell>
          <cell r="Y701">
            <v>3823.37</v>
          </cell>
          <cell r="Z701">
            <v>2178464647</v>
          </cell>
          <cell r="AA701" t="str">
            <v>PEARLBERG JOSEPH</v>
          </cell>
        </row>
        <row r="702">
          <cell r="P702" t="str">
            <v>LLA</v>
          </cell>
          <cell r="Q702" t="str">
            <v>59</v>
          </cell>
          <cell r="R702" t="str">
            <v>59401</v>
          </cell>
          <cell r="S702" t="str">
            <v>260LLA5959401</v>
          </cell>
          <cell r="U702" t="str">
            <v>EXTRAMURAL CLINICAL</v>
          </cell>
          <cell r="V702">
            <v>2555</v>
          </cell>
          <cell r="W702">
            <v>25</v>
          </cell>
          <cell r="X702">
            <v>55</v>
          </cell>
          <cell r="Y702">
            <v>19768.32</v>
          </cell>
          <cell r="Z702">
            <v>152097427107</v>
          </cell>
          <cell r="AA702" t="str">
            <v>LOAN SERVICING CENTER OF</v>
          </cell>
        </row>
        <row r="703">
          <cell r="P703" t="str">
            <v>LLA</v>
          </cell>
          <cell r="Q703" t="str">
            <v>59</v>
          </cell>
          <cell r="R703" t="str">
            <v>59501</v>
          </cell>
          <cell r="S703" t="str">
            <v>260LLA5959501</v>
          </cell>
          <cell r="U703" t="str">
            <v>EXTRAMURAL CLINICAL</v>
          </cell>
          <cell r="V703">
            <v>2555</v>
          </cell>
          <cell r="W703">
            <v>25</v>
          </cell>
          <cell r="X703">
            <v>55</v>
          </cell>
          <cell r="Y703">
            <v>7709.64</v>
          </cell>
          <cell r="Z703" t="str">
            <v>1000B9654101</v>
          </cell>
          <cell r="AA703" t="str">
            <v>FEDERAL RESERVE BANK OF R</v>
          </cell>
        </row>
        <row r="704">
          <cell r="P704" t="str">
            <v>LLA</v>
          </cell>
          <cell r="Q704" t="str">
            <v>59</v>
          </cell>
          <cell r="R704" t="str">
            <v>59601</v>
          </cell>
          <cell r="S704" t="str">
            <v>260LLA5959601</v>
          </cell>
          <cell r="U704" t="str">
            <v>EXTRAMURAL CLINICAL</v>
          </cell>
          <cell r="V704">
            <v>2555</v>
          </cell>
          <cell r="W704">
            <v>25</v>
          </cell>
          <cell r="X704">
            <v>55</v>
          </cell>
          <cell r="Y704">
            <v>3765.26</v>
          </cell>
          <cell r="Z704">
            <v>152097427107</v>
          </cell>
          <cell r="AA704" t="str">
            <v>LOAN SERVICING CENTER OF</v>
          </cell>
        </row>
        <row r="705">
          <cell r="P705" t="str">
            <v>LLA</v>
          </cell>
          <cell r="Q705" t="str">
            <v>59</v>
          </cell>
          <cell r="R705" t="str">
            <v>59701</v>
          </cell>
          <cell r="S705" t="str">
            <v>260LLA5959701</v>
          </cell>
          <cell r="U705" t="str">
            <v>EXTRAMURAL CLINICAL</v>
          </cell>
          <cell r="V705">
            <v>2555</v>
          </cell>
          <cell r="W705">
            <v>25</v>
          </cell>
          <cell r="X705">
            <v>55</v>
          </cell>
          <cell r="Y705">
            <v>1468.45</v>
          </cell>
          <cell r="Z705" t="str">
            <v>1000B9654101</v>
          </cell>
          <cell r="AA705" t="str">
            <v>FEDERAL RESERVE BANK OF R</v>
          </cell>
        </row>
        <row r="706">
          <cell r="P706" t="str">
            <v>LLA</v>
          </cell>
          <cell r="Q706" t="str">
            <v>59</v>
          </cell>
          <cell r="R706" t="str">
            <v>59801</v>
          </cell>
          <cell r="S706" t="str">
            <v>260LLA5959801</v>
          </cell>
          <cell r="U706" t="str">
            <v>EXTRAMURAL CLINICAL</v>
          </cell>
          <cell r="V706">
            <v>2555</v>
          </cell>
          <cell r="W706">
            <v>25</v>
          </cell>
          <cell r="X706">
            <v>55</v>
          </cell>
          <cell r="Y706">
            <v>4330.3900000000003</v>
          </cell>
          <cell r="Z706">
            <v>120058446401</v>
          </cell>
          <cell r="AA706" t="str">
            <v>EDUCATIONAL LOAN SERVICIN</v>
          </cell>
        </row>
        <row r="707">
          <cell r="P707" t="str">
            <v>LLA</v>
          </cell>
          <cell r="Q707" t="str">
            <v>59</v>
          </cell>
          <cell r="R707" t="str">
            <v>59901</v>
          </cell>
          <cell r="S707" t="str">
            <v>260LLA5959901</v>
          </cell>
          <cell r="U707" t="str">
            <v>EXTRAMURAL CLINICAL</v>
          </cell>
          <cell r="V707">
            <v>2555</v>
          </cell>
          <cell r="W707">
            <v>25</v>
          </cell>
          <cell r="X707">
            <v>55</v>
          </cell>
          <cell r="Y707">
            <v>1688.85</v>
          </cell>
          <cell r="Z707" t="str">
            <v>1000B9654101</v>
          </cell>
          <cell r="AA707" t="str">
            <v>FEDERAL RESERVE BANK OF R</v>
          </cell>
        </row>
        <row r="708">
          <cell r="P708" t="str">
            <v>LLA</v>
          </cell>
          <cell r="Q708" t="str">
            <v>59</v>
          </cell>
          <cell r="R708" t="str">
            <v>60001</v>
          </cell>
          <cell r="S708" t="str">
            <v>260LLA5960001</v>
          </cell>
          <cell r="U708" t="str">
            <v>EXTRAMURAL CLINICAL</v>
          </cell>
          <cell r="V708">
            <v>2555</v>
          </cell>
          <cell r="W708">
            <v>25</v>
          </cell>
          <cell r="X708">
            <v>55</v>
          </cell>
          <cell r="Y708">
            <v>2698.55</v>
          </cell>
          <cell r="Z708">
            <v>120058446401</v>
          </cell>
          <cell r="AA708" t="str">
            <v>EDUCATIONAL LOAN SERVICIN</v>
          </cell>
        </row>
        <row r="709">
          <cell r="P709" t="str">
            <v>LLA</v>
          </cell>
          <cell r="Q709" t="str">
            <v>59</v>
          </cell>
          <cell r="R709" t="str">
            <v>60101</v>
          </cell>
          <cell r="S709" t="str">
            <v>260LLA5960101</v>
          </cell>
          <cell r="U709" t="str">
            <v>EXTRAMURAL CLINICAL</v>
          </cell>
          <cell r="V709">
            <v>2555</v>
          </cell>
          <cell r="W709">
            <v>25</v>
          </cell>
          <cell r="X709">
            <v>55</v>
          </cell>
          <cell r="Y709">
            <v>1052.43</v>
          </cell>
          <cell r="Z709" t="str">
            <v>1000B9654101</v>
          </cell>
          <cell r="AA709" t="str">
            <v>FEDERAL RESERVE BANK OF R</v>
          </cell>
        </row>
        <row r="710">
          <cell r="P710" t="str">
            <v>LLA</v>
          </cell>
          <cell r="Q710" t="str">
            <v>59</v>
          </cell>
          <cell r="R710" t="str">
            <v>60201</v>
          </cell>
          <cell r="S710" t="str">
            <v>260LLA5960201</v>
          </cell>
          <cell r="U710" t="str">
            <v>EXTRAMURAL CLINICAL</v>
          </cell>
          <cell r="V710">
            <v>2555</v>
          </cell>
          <cell r="W710">
            <v>25</v>
          </cell>
          <cell r="X710">
            <v>55</v>
          </cell>
          <cell r="Y710">
            <v>8757</v>
          </cell>
          <cell r="Z710">
            <v>2529815610</v>
          </cell>
          <cell r="AA710" t="str">
            <v>PETERSEN REBECCA</v>
          </cell>
        </row>
        <row r="711">
          <cell r="P711" t="str">
            <v>LLA</v>
          </cell>
          <cell r="Q711" t="str">
            <v>59</v>
          </cell>
          <cell r="R711" t="str">
            <v>60301</v>
          </cell>
          <cell r="S711" t="str">
            <v>260LLA5960301</v>
          </cell>
          <cell r="U711" t="str">
            <v>EXTRAMURAL CLINICAL</v>
          </cell>
          <cell r="V711">
            <v>2555</v>
          </cell>
          <cell r="W711">
            <v>25</v>
          </cell>
          <cell r="X711">
            <v>55</v>
          </cell>
          <cell r="Y711">
            <v>70000</v>
          </cell>
          <cell r="Z711">
            <v>153019918601</v>
          </cell>
          <cell r="AA711" t="str">
            <v>US DEPT OF EDUCATION</v>
          </cell>
        </row>
        <row r="712">
          <cell r="P712" t="str">
            <v>LLA</v>
          </cell>
          <cell r="Q712" t="str">
            <v>59</v>
          </cell>
          <cell r="R712" t="str">
            <v>60401</v>
          </cell>
          <cell r="S712" t="str">
            <v>260LLA5960401</v>
          </cell>
          <cell r="U712" t="str">
            <v>EXTRAMURAL CLINICAL</v>
          </cell>
          <cell r="V712">
            <v>2555</v>
          </cell>
          <cell r="W712">
            <v>25</v>
          </cell>
          <cell r="X712">
            <v>55</v>
          </cell>
          <cell r="Y712">
            <v>27300</v>
          </cell>
          <cell r="Z712" t="str">
            <v>1000B9654101</v>
          </cell>
          <cell r="AA712" t="str">
            <v>FEDERAL RESERVE BANK OF R</v>
          </cell>
        </row>
        <row r="713">
          <cell r="P713" t="str">
            <v>LLA</v>
          </cell>
          <cell r="Q713" t="str">
            <v>59</v>
          </cell>
          <cell r="R713" t="str">
            <v>60501</v>
          </cell>
          <cell r="S713" t="str">
            <v>260LLA5960501</v>
          </cell>
          <cell r="U713" t="str">
            <v>EXTRAMURAL CLINICAL</v>
          </cell>
          <cell r="V713">
            <v>2555</v>
          </cell>
          <cell r="W713">
            <v>25</v>
          </cell>
          <cell r="X713">
            <v>55</v>
          </cell>
          <cell r="Y713">
            <v>8757</v>
          </cell>
          <cell r="Z713">
            <v>2468960771</v>
          </cell>
          <cell r="AA713" t="str">
            <v>PETERSON AMY C</v>
          </cell>
        </row>
        <row r="714">
          <cell r="P714" t="str">
            <v>LLA</v>
          </cell>
          <cell r="Q714" t="str">
            <v>59</v>
          </cell>
          <cell r="R714" t="str">
            <v>60601</v>
          </cell>
          <cell r="S714" t="str">
            <v>260LLA5960601</v>
          </cell>
          <cell r="U714" t="str">
            <v>EXTRAMURAL CLINICAL</v>
          </cell>
          <cell r="V714">
            <v>2555</v>
          </cell>
          <cell r="W714">
            <v>25</v>
          </cell>
          <cell r="X714">
            <v>55</v>
          </cell>
          <cell r="Y714">
            <v>57563.42</v>
          </cell>
          <cell r="Z714">
            <v>152097427107</v>
          </cell>
          <cell r="AA714" t="str">
            <v>LOAN SERVICING CENTER OF</v>
          </cell>
        </row>
        <row r="715">
          <cell r="P715" t="str">
            <v>LLA</v>
          </cell>
          <cell r="Q715" t="str">
            <v>59</v>
          </cell>
          <cell r="R715" t="str">
            <v>60701</v>
          </cell>
          <cell r="S715" t="str">
            <v>260LLA5960701</v>
          </cell>
          <cell r="U715" t="str">
            <v>EXTRAMURAL CLINICAL</v>
          </cell>
          <cell r="V715">
            <v>2555</v>
          </cell>
          <cell r="W715">
            <v>25</v>
          </cell>
          <cell r="X715">
            <v>55</v>
          </cell>
          <cell r="Y715">
            <v>22449.73</v>
          </cell>
          <cell r="Z715" t="str">
            <v>1000B9654101</v>
          </cell>
          <cell r="AA715" t="str">
            <v>FEDERAL RESERVE BANK OF R</v>
          </cell>
        </row>
        <row r="716">
          <cell r="P716" t="str">
            <v>LLA</v>
          </cell>
          <cell r="Q716" t="str">
            <v>59</v>
          </cell>
          <cell r="R716" t="str">
            <v>60801</v>
          </cell>
          <cell r="S716" t="str">
            <v>260LLA5960801</v>
          </cell>
          <cell r="U716" t="str">
            <v>EXTRAMURAL CLINICAL</v>
          </cell>
          <cell r="V716">
            <v>2555</v>
          </cell>
          <cell r="W716">
            <v>25</v>
          </cell>
          <cell r="X716">
            <v>55</v>
          </cell>
          <cell r="Y716">
            <v>12436.58</v>
          </cell>
          <cell r="Z716">
            <v>194134739301</v>
          </cell>
          <cell r="AA716" t="str">
            <v>WELLS FARGO</v>
          </cell>
        </row>
        <row r="717">
          <cell r="P717" t="str">
            <v>LLA</v>
          </cell>
          <cell r="Q717" t="str">
            <v>59</v>
          </cell>
          <cell r="R717" t="str">
            <v>60901</v>
          </cell>
          <cell r="S717" t="str">
            <v>260LLA5960901</v>
          </cell>
          <cell r="U717" t="str">
            <v>EXTRAMURAL CLINICAL</v>
          </cell>
          <cell r="V717">
            <v>2555</v>
          </cell>
          <cell r="W717">
            <v>25</v>
          </cell>
          <cell r="X717">
            <v>55</v>
          </cell>
          <cell r="Y717">
            <v>4850.26</v>
          </cell>
          <cell r="Z717" t="str">
            <v>1000B9654101</v>
          </cell>
          <cell r="AA717" t="str">
            <v>FEDERAL RESERVE BANK OF R</v>
          </cell>
        </row>
        <row r="718">
          <cell r="P718" t="str">
            <v>LLA</v>
          </cell>
          <cell r="Q718" t="str">
            <v>59</v>
          </cell>
          <cell r="R718" t="str">
            <v>61001</v>
          </cell>
          <cell r="S718" t="str">
            <v>260LLA5961001</v>
          </cell>
          <cell r="U718" t="str">
            <v>EXTRAMURAL CLINICAL</v>
          </cell>
          <cell r="V718">
            <v>2555</v>
          </cell>
          <cell r="W718">
            <v>25</v>
          </cell>
          <cell r="X718">
            <v>55</v>
          </cell>
          <cell r="Y718">
            <v>3332.08</v>
          </cell>
          <cell r="Z718">
            <v>2048689066</v>
          </cell>
          <cell r="AA718" t="str">
            <v>POTHURI BHAVANA</v>
          </cell>
        </row>
        <row r="719">
          <cell r="P719" t="str">
            <v>LLA</v>
          </cell>
          <cell r="Q719" t="str">
            <v>59</v>
          </cell>
          <cell r="R719" t="str">
            <v>61101</v>
          </cell>
          <cell r="S719" t="str">
            <v>260LLA5961101</v>
          </cell>
          <cell r="U719" t="str">
            <v>EXTRAMURAL CLINICAL</v>
          </cell>
          <cell r="V719">
            <v>2555</v>
          </cell>
          <cell r="W719">
            <v>25</v>
          </cell>
          <cell r="X719">
            <v>55</v>
          </cell>
          <cell r="Y719">
            <v>17006.560000000001</v>
          </cell>
          <cell r="Z719">
            <v>152097427107</v>
          </cell>
          <cell r="AA719" t="str">
            <v>LOAN SERVICING CENTER OF</v>
          </cell>
        </row>
        <row r="720">
          <cell r="P720" t="str">
            <v>LLA</v>
          </cell>
          <cell r="Q720" t="str">
            <v>59</v>
          </cell>
          <cell r="R720" t="str">
            <v>61201</v>
          </cell>
          <cell r="S720" t="str">
            <v>260LLA5961201</v>
          </cell>
          <cell r="U720" t="str">
            <v>EXTRAMURAL CLINICAL</v>
          </cell>
          <cell r="V720">
            <v>2555</v>
          </cell>
          <cell r="W720">
            <v>25</v>
          </cell>
          <cell r="X720">
            <v>55</v>
          </cell>
          <cell r="Y720">
            <v>6632.55</v>
          </cell>
          <cell r="Z720" t="str">
            <v>1000B9654101</v>
          </cell>
          <cell r="AA720" t="str">
            <v>FEDERAL RESERVE BANK OF R</v>
          </cell>
        </row>
        <row r="721">
          <cell r="P721" t="str">
            <v>LLA</v>
          </cell>
          <cell r="Q721" t="str">
            <v>59</v>
          </cell>
          <cell r="R721" t="str">
            <v>61301</v>
          </cell>
          <cell r="S721" t="str">
            <v>260LLA5961301</v>
          </cell>
          <cell r="U721" t="str">
            <v>EXTRAMURAL CLINICAL</v>
          </cell>
          <cell r="V721">
            <v>2555</v>
          </cell>
          <cell r="W721">
            <v>25</v>
          </cell>
          <cell r="X721">
            <v>55</v>
          </cell>
          <cell r="Y721">
            <v>6299.38</v>
          </cell>
          <cell r="Z721">
            <v>123169336201</v>
          </cell>
          <cell r="AA721" t="str">
            <v>AMERICAN EDUCATION SERVIC</v>
          </cell>
        </row>
        <row r="722">
          <cell r="P722" t="str">
            <v>LLA</v>
          </cell>
          <cell r="Q722" t="str">
            <v>59</v>
          </cell>
          <cell r="R722" t="str">
            <v>61401</v>
          </cell>
          <cell r="S722" t="str">
            <v>260LLA5961401</v>
          </cell>
          <cell r="U722" t="str">
            <v>EXTRAMURAL CLINICAL</v>
          </cell>
          <cell r="V722">
            <v>2555</v>
          </cell>
          <cell r="W722">
            <v>25</v>
          </cell>
          <cell r="X722">
            <v>55</v>
          </cell>
          <cell r="Y722">
            <v>2456.75</v>
          </cell>
          <cell r="Z722" t="str">
            <v>1000B9654101</v>
          </cell>
          <cell r="AA722" t="str">
            <v>FEDERAL RESERVE BANK OF R</v>
          </cell>
        </row>
        <row r="723">
          <cell r="P723" t="str">
            <v>LLA</v>
          </cell>
          <cell r="Q723" t="str">
            <v>59</v>
          </cell>
          <cell r="R723" t="str">
            <v>61501</v>
          </cell>
          <cell r="S723" t="str">
            <v>260LLA5961501</v>
          </cell>
          <cell r="U723" t="str">
            <v>EXTRAMURAL CLINICAL</v>
          </cell>
          <cell r="V723">
            <v>2555</v>
          </cell>
          <cell r="W723">
            <v>25</v>
          </cell>
          <cell r="X723">
            <v>55</v>
          </cell>
          <cell r="Y723">
            <v>3329.42</v>
          </cell>
          <cell r="Z723">
            <v>123169336201</v>
          </cell>
          <cell r="AA723" t="str">
            <v>AMERICAN EDUCATION SERVIC</v>
          </cell>
        </row>
        <row r="724">
          <cell r="P724" t="str">
            <v>LLA</v>
          </cell>
          <cell r="Q724" t="str">
            <v>59</v>
          </cell>
          <cell r="R724" t="str">
            <v>61601</v>
          </cell>
          <cell r="S724" t="str">
            <v>260LLA5961601</v>
          </cell>
          <cell r="U724" t="str">
            <v>EXTRAMURAL CLINICAL</v>
          </cell>
          <cell r="V724">
            <v>2555</v>
          </cell>
          <cell r="W724">
            <v>25</v>
          </cell>
          <cell r="X724">
            <v>55</v>
          </cell>
          <cell r="Y724">
            <v>1298.47</v>
          </cell>
          <cell r="Z724" t="str">
            <v>1000B9654101</v>
          </cell>
          <cell r="AA724" t="str">
            <v>FEDERAL RESERVE BANK OF R</v>
          </cell>
        </row>
        <row r="725">
          <cell r="P725" t="str">
            <v>LLA</v>
          </cell>
          <cell r="Q725" t="str">
            <v>59</v>
          </cell>
          <cell r="R725" t="str">
            <v>61701</v>
          </cell>
          <cell r="S725" t="str">
            <v>260LLA5961701</v>
          </cell>
          <cell r="U725" t="str">
            <v>EXTRAMURAL CLINICAL</v>
          </cell>
          <cell r="V725">
            <v>2555</v>
          </cell>
          <cell r="W725">
            <v>25</v>
          </cell>
          <cell r="X725">
            <v>55</v>
          </cell>
          <cell r="Y725">
            <v>8465.48</v>
          </cell>
          <cell r="Z725">
            <v>184074890303</v>
          </cell>
          <cell r="AA725" t="str">
            <v>NELNET</v>
          </cell>
        </row>
        <row r="726">
          <cell r="P726" t="str">
            <v>LLA</v>
          </cell>
          <cell r="Q726" t="str">
            <v>59</v>
          </cell>
          <cell r="R726" t="str">
            <v>61801</v>
          </cell>
          <cell r="S726" t="str">
            <v>260LLA5961801</v>
          </cell>
          <cell r="U726" t="str">
            <v>EXTRAMURAL CLINICAL</v>
          </cell>
          <cell r="V726">
            <v>2555</v>
          </cell>
          <cell r="W726">
            <v>25</v>
          </cell>
          <cell r="X726">
            <v>55</v>
          </cell>
          <cell r="Y726">
            <v>3301.53</v>
          </cell>
          <cell r="Z726" t="str">
            <v>1000B9654101</v>
          </cell>
          <cell r="AA726" t="str">
            <v>FEDERAL RESERVE BANK OF R</v>
          </cell>
        </row>
        <row r="727">
          <cell r="P727" t="str">
            <v>LLA</v>
          </cell>
          <cell r="Q727" t="str">
            <v>59</v>
          </cell>
          <cell r="R727" t="str">
            <v>61901</v>
          </cell>
          <cell r="S727" t="str">
            <v>260LLA5961901</v>
          </cell>
          <cell r="U727" t="str">
            <v>EXTRAMURAL CLINICAL</v>
          </cell>
          <cell r="V727">
            <v>2555</v>
          </cell>
          <cell r="W727">
            <v>25</v>
          </cell>
          <cell r="X727">
            <v>55</v>
          </cell>
          <cell r="Y727">
            <v>3754.72</v>
          </cell>
          <cell r="Z727">
            <v>120058446401</v>
          </cell>
          <cell r="AA727" t="str">
            <v>EDUCATIONAL LOAN SERVICIN</v>
          </cell>
        </row>
        <row r="728">
          <cell r="P728" t="str">
            <v>LLA</v>
          </cell>
          <cell r="Q728" t="str">
            <v>59</v>
          </cell>
          <cell r="R728" t="str">
            <v>62001</v>
          </cell>
          <cell r="S728" t="str">
            <v>260LLA5962001</v>
          </cell>
          <cell r="U728" t="str">
            <v>EXTRAMURAL CLINICAL</v>
          </cell>
          <cell r="V728">
            <v>2555</v>
          </cell>
          <cell r="W728">
            <v>25</v>
          </cell>
          <cell r="X728">
            <v>55</v>
          </cell>
          <cell r="Y728">
            <v>1464.34</v>
          </cell>
          <cell r="Z728" t="str">
            <v>1000B9654101</v>
          </cell>
          <cell r="AA728" t="str">
            <v>FEDERAL RESERVE BANK OF R</v>
          </cell>
        </row>
        <row r="729">
          <cell r="P729" t="str">
            <v>LLA</v>
          </cell>
          <cell r="Q729" t="str">
            <v>59</v>
          </cell>
          <cell r="R729" t="str">
            <v>62101</v>
          </cell>
          <cell r="S729" t="str">
            <v>260LLA5962101</v>
          </cell>
          <cell r="U729" t="str">
            <v>EXTRAMURAL CLINICAL</v>
          </cell>
          <cell r="V729">
            <v>2555</v>
          </cell>
          <cell r="W729">
            <v>25</v>
          </cell>
          <cell r="X729">
            <v>55</v>
          </cell>
          <cell r="Y729">
            <v>1843.89</v>
          </cell>
          <cell r="Z729">
            <v>120058446401</v>
          </cell>
          <cell r="AA729" t="str">
            <v>EDUCATIONAL LOAN SERVICIN</v>
          </cell>
        </row>
        <row r="730">
          <cell r="P730" t="str">
            <v>LLA</v>
          </cell>
          <cell r="Q730" t="str">
            <v>59</v>
          </cell>
          <cell r="R730" t="str">
            <v>62201</v>
          </cell>
          <cell r="S730" t="str">
            <v>260LLA5962201</v>
          </cell>
          <cell r="U730" t="str">
            <v>EXTRAMURAL CLINICAL</v>
          </cell>
          <cell r="V730">
            <v>2555</v>
          </cell>
          <cell r="W730">
            <v>25</v>
          </cell>
          <cell r="X730">
            <v>55</v>
          </cell>
          <cell r="Y730">
            <v>719.11</v>
          </cell>
          <cell r="Z730" t="str">
            <v>1000B9654101</v>
          </cell>
          <cell r="AA730" t="str">
            <v>FEDERAL RESERVE BANK OF R</v>
          </cell>
        </row>
        <row r="731">
          <cell r="P731" t="str">
            <v>LLA</v>
          </cell>
          <cell r="Q731" t="str">
            <v>59</v>
          </cell>
          <cell r="R731" t="str">
            <v>62301</v>
          </cell>
          <cell r="S731" t="str">
            <v>260LLA5962301</v>
          </cell>
          <cell r="U731" t="str">
            <v>EXTRAMURAL CLINICAL</v>
          </cell>
          <cell r="V731">
            <v>2555</v>
          </cell>
          <cell r="W731">
            <v>25</v>
          </cell>
          <cell r="X731">
            <v>55</v>
          </cell>
          <cell r="Y731">
            <v>11901.39</v>
          </cell>
          <cell r="Z731">
            <v>152097427107</v>
          </cell>
          <cell r="AA731" t="str">
            <v>LOAN SERVICING CENTER OF</v>
          </cell>
        </row>
        <row r="732">
          <cell r="P732" t="str">
            <v>LLA</v>
          </cell>
          <cell r="Q732" t="str">
            <v>59</v>
          </cell>
          <cell r="R732" t="str">
            <v>62401</v>
          </cell>
          <cell r="S732" t="str">
            <v>260LLA5962401</v>
          </cell>
          <cell r="U732" t="str">
            <v>EXTRAMURAL CLINICAL</v>
          </cell>
          <cell r="V732">
            <v>2555</v>
          </cell>
          <cell r="W732">
            <v>25</v>
          </cell>
          <cell r="X732">
            <v>55</v>
          </cell>
          <cell r="Y732">
            <v>4641.54</v>
          </cell>
          <cell r="Z732" t="str">
            <v>1000B9654101</v>
          </cell>
          <cell r="AA732" t="str">
            <v>FEDERAL RESERVE BANK OF R</v>
          </cell>
        </row>
        <row r="733">
          <cell r="P733" t="str">
            <v>LLA</v>
          </cell>
          <cell r="Q733" t="str">
            <v>59</v>
          </cell>
          <cell r="R733" t="str">
            <v>62501</v>
          </cell>
          <cell r="S733" t="str">
            <v>260LLA5962501</v>
          </cell>
          <cell r="U733" t="str">
            <v>EXTRAMURAL CLINICAL</v>
          </cell>
          <cell r="V733">
            <v>2555</v>
          </cell>
          <cell r="W733">
            <v>25</v>
          </cell>
          <cell r="X733">
            <v>55</v>
          </cell>
          <cell r="Y733">
            <v>52500</v>
          </cell>
          <cell r="Z733">
            <v>152097427107</v>
          </cell>
          <cell r="AA733" t="str">
            <v>LOAN SERVICING CENTER OF</v>
          </cell>
        </row>
        <row r="734">
          <cell r="P734" t="str">
            <v>LLA</v>
          </cell>
          <cell r="Q734" t="str">
            <v>59</v>
          </cell>
          <cell r="R734" t="str">
            <v>62601</v>
          </cell>
          <cell r="S734" t="str">
            <v>260LLA5962601</v>
          </cell>
          <cell r="U734" t="str">
            <v>EXTRAMURAL CLINICAL</v>
          </cell>
          <cell r="V734">
            <v>2555</v>
          </cell>
          <cell r="W734">
            <v>25</v>
          </cell>
          <cell r="X734">
            <v>55</v>
          </cell>
          <cell r="Y734">
            <v>20475</v>
          </cell>
          <cell r="Z734" t="str">
            <v>1000B9654101</v>
          </cell>
          <cell r="AA734" t="str">
            <v>FEDERAL RESERVE BANK OF R</v>
          </cell>
        </row>
        <row r="735">
          <cell r="P735" t="str">
            <v>LLA</v>
          </cell>
          <cell r="Q735" t="str">
            <v>59</v>
          </cell>
          <cell r="R735" t="str">
            <v>62701</v>
          </cell>
          <cell r="S735" t="str">
            <v>260LLA5962701</v>
          </cell>
          <cell r="U735" t="str">
            <v>EXTRAMURAL CLINICAL</v>
          </cell>
          <cell r="V735">
            <v>2555</v>
          </cell>
          <cell r="W735">
            <v>25</v>
          </cell>
          <cell r="X735">
            <v>55</v>
          </cell>
          <cell r="Y735">
            <v>8757</v>
          </cell>
          <cell r="Z735">
            <v>2268880833</v>
          </cell>
          <cell r="AA735" t="str">
            <v>RAO DINESH</v>
          </cell>
        </row>
        <row r="736">
          <cell r="P736" t="str">
            <v>LLA</v>
          </cell>
          <cell r="Q736" t="str">
            <v>59</v>
          </cell>
          <cell r="R736" t="str">
            <v>62801</v>
          </cell>
          <cell r="S736" t="str">
            <v>260LLA5962801</v>
          </cell>
          <cell r="U736" t="str">
            <v>EXTRAMURAL CLINICAL</v>
          </cell>
          <cell r="V736">
            <v>2555</v>
          </cell>
          <cell r="W736">
            <v>25</v>
          </cell>
          <cell r="X736">
            <v>55</v>
          </cell>
          <cell r="Y736">
            <v>70000</v>
          </cell>
          <cell r="Z736">
            <v>194134739301</v>
          </cell>
          <cell r="AA736" t="str">
            <v>WELLS FARGO</v>
          </cell>
        </row>
        <row r="737">
          <cell r="P737" t="str">
            <v>LLA</v>
          </cell>
          <cell r="Q737" t="str">
            <v>59</v>
          </cell>
          <cell r="R737" t="str">
            <v>62901</v>
          </cell>
          <cell r="S737" t="str">
            <v>260LLA5962901</v>
          </cell>
          <cell r="U737" t="str">
            <v>EXTRAMURAL CLINICAL</v>
          </cell>
          <cell r="V737">
            <v>2555</v>
          </cell>
          <cell r="W737">
            <v>25</v>
          </cell>
          <cell r="X737">
            <v>55</v>
          </cell>
          <cell r="Y737">
            <v>27300</v>
          </cell>
          <cell r="Z737" t="str">
            <v>1000B9654101</v>
          </cell>
          <cell r="AA737" t="str">
            <v>FEDERAL RESERVE BANK OF R</v>
          </cell>
        </row>
        <row r="738">
          <cell r="P738" t="str">
            <v>LLA</v>
          </cell>
          <cell r="Q738" t="str">
            <v>59</v>
          </cell>
          <cell r="R738" t="str">
            <v>63001</v>
          </cell>
          <cell r="S738" t="str">
            <v>260LLA5963001</v>
          </cell>
          <cell r="U738" t="str">
            <v>EXTRAMURAL CLINICAL</v>
          </cell>
          <cell r="V738">
            <v>2555</v>
          </cell>
          <cell r="W738">
            <v>25</v>
          </cell>
          <cell r="X738">
            <v>55</v>
          </cell>
          <cell r="Y738">
            <v>707.58</v>
          </cell>
          <cell r="Z738">
            <v>2565786156</v>
          </cell>
          <cell r="AA738" t="str">
            <v>REISMAN DAVID</v>
          </cell>
        </row>
        <row r="739">
          <cell r="P739" t="str">
            <v>LLA</v>
          </cell>
          <cell r="Q739" t="str">
            <v>59</v>
          </cell>
          <cell r="R739" t="str">
            <v>63101</v>
          </cell>
          <cell r="S739" t="str">
            <v>260LLA5963101</v>
          </cell>
          <cell r="U739" t="str">
            <v>EXTRAMURAL CLINICAL</v>
          </cell>
          <cell r="V739">
            <v>2555</v>
          </cell>
          <cell r="W739">
            <v>25</v>
          </cell>
          <cell r="X739">
            <v>55</v>
          </cell>
          <cell r="Y739">
            <v>5656.12</v>
          </cell>
          <cell r="Z739">
            <v>152097427107</v>
          </cell>
          <cell r="AA739" t="str">
            <v>LOAN SERVICING CENTER OF</v>
          </cell>
        </row>
        <row r="740">
          <cell r="P740" t="str">
            <v>LLA</v>
          </cell>
          <cell r="Q740" t="str">
            <v>59</v>
          </cell>
          <cell r="R740" t="str">
            <v>63201</v>
          </cell>
          <cell r="S740" t="str">
            <v>260LLA5963201</v>
          </cell>
          <cell r="U740" t="str">
            <v>EXTRAMURAL CLINICAL</v>
          </cell>
          <cell r="V740">
            <v>2555</v>
          </cell>
          <cell r="W740">
            <v>25</v>
          </cell>
          <cell r="X740">
            <v>55</v>
          </cell>
          <cell r="Y740">
            <v>2205.88</v>
          </cell>
          <cell r="Z740" t="str">
            <v>1000B9654101</v>
          </cell>
          <cell r="AA740" t="str">
            <v>FEDERAL RESERVE BANK OF R</v>
          </cell>
        </row>
        <row r="741">
          <cell r="P741" t="str">
            <v>LLA</v>
          </cell>
          <cell r="Q741" t="str">
            <v>59</v>
          </cell>
          <cell r="R741" t="str">
            <v>63301</v>
          </cell>
          <cell r="S741" t="str">
            <v>260LLA5963301</v>
          </cell>
          <cell r="U741" t="str">
            <v>EXTRAMURAL CLINICAL</v>
          </cell>
          <cell r="V741">
            <v>2555</v>
          </cell>
          <cell r="W741">
            <v>25</v>
          </cell>
          <cell r="X741">
            <v>55</v>
          </cell>
          <cell r="Y741">
            <v>2897.75</v>
          </cell>
          <cell r="Z741">
            <v>2331488129</v>
          </cell>
          <cell r="AA741" t="str">
            <v>REMINGER SHERYL</v>
          </cell>
        </row>
        <row r="742">
          <cell r="P742" t="str">
            <v>LLA</v>
          </cell>
          <cell r="Q742" t="str">
            <v>59</v>
          </cell>
          <cell r="R742" t="str">
            <v>63401</v>
          </cell>
          <cell r="S742" t="str">
            <v>260LLA5963401</v>
          </cell>
          <cell r="U742" t="str">
            <v>EXTRAMURAL CLINICAL</v>
          </cell>
          <cell r="V742">
            <v>2555</v>
          </cell>
          <cell r="W742">
            <v>25</v>
          </cell>
          <cell r="X742">
            <v>55</v>
          </cell>
          <cell r="Y742">
            <v>23163.439999999999</v>
          </cell>
          <cell r="Z742">
            <v>152097427107</v>
          </cell>
          <cell r="AA742" t="str">
            <v>LOAN SERVICING CENTER OF</v>
          </cell>
        </row>
        <row r="743">
          <cell r="P743" t="str">
            <v>LLA</v>
          </cell>
          <cell r="Q743" t="str">
            <v>59</v>
          </cell>
          <cell r="R743" t="str">
            <v>63501</v>
          </cell>
          <cell r="S743" t="str">
            <v>260LLA5963501</v>
          </cell>
          <cell r="U743" t="str">
            <v>EXTRAMURAL CLINICAL</v>
          </cell>
          <cell r="V743">
            <v>2555</v>
          </cell>
          <cell r="W743">
            <v>25</v>
          </cell>
          <cell r="X743">
            <v>55</v>
          </cell>
          <cell r="Y743">
            <v>9033.74</v>
          </cell>
          <cell r="Z743" t="str">
            <v>1000B9654101</v>
          </cell>
          <cell r="AA743" t="str">
            <v>FEDERAL RESERVE BANK OF R</v>
          </cell>
        </row>
        <row r="744">
          <cell r="P744" t="str">
            <v>LLA</v>
          </cell>
          <cell r="Q744" t="str">
            <v>59</v>
          </cell>
          <cell r="R744" t="str">
            <v>63601</v>
          </cell>
          <cell r="S744" t="str">
            <v>260LLA5963601</v>
          </cell>
          <cell r="U744" t="str">
            <v>EXTRAMURAL CLINICAL</v>
          </cell>
          <cell r="V744">
            <v>2555</v>
          </cell>
          <cell r="W744">
            <v>25</v>
          </cell>
          <cell r="X744">
            <v>55</v>
          </cell>
          <cell r="Y744">
            <v>21149.040000000001</v>
          </cell>
          <cell r="Z744">
            <v>123169336201</v>
          </cell>
          <cell r="AA744" t="str">
            <v>AMERICAN EDUCATION SERVIC</v>
          </cell>
        </row>
        <row r="745">
          <cell r="P745" t="str">
            <v>LLA</v>
          </cell>
          <cell r="Q745" t="str">
            <v>59</v>
          </cell>
          <cell r="R745" t="str">
            <v>63701</v>
          </cell>
          <cell r="S745" t="str">
            <v>260LLA5963701</v>
          </cell>
          <cell r="U745" t="str">
            <v>EXTRAMURAL CLINICAL</v>
          </cell>
          <cell r="V745">
            <v>2555</v>
          </cell>
          <cell r="W745">
            <v>25</v>
          </cell>
          <cell r="X745">
            <v>55</v>
          </cell>
          <cell r="Y745">
            <v>8248.1200000000008</v>
          </cell>
          <cell r="Z745" t="str">
            <v>1000B9654101</v>
          </cell>
          <cell r="AA745" t="str">
            <v>FEDERAL RESERVE BANK OF R</v>
          </cell>
        </row>
        <row r="746">
          <cell r="P746" t="str">
            <v>LLA</v>
          </cell>
          <cell r="Q746" t="str">
            <v>59</v>
          </cell>
          <cell r="R746" t="str">
            <v>63801</v>
          </cell>
          <cell r="S746" t="str">
            <v>260LLA5963801</v>
          </cell>
          <cell r="U746" t="str">
            <v>EXTRAMURAL CLINICAL</v>
          </cell>
          <cell r="V746">
            <v>2555</v>
          </cell>
          <cell r="W746">
            <v>25</v>
          </cell>
          <cell r="X746">
            <v>55</v>
          </cell>
          <cell r="Y746">
            <v>7627.89</v>
          </cell>
          <cell r="Z746">
            <v>2017542860</v>
          </cell>
          <cell r="AA746" t="str">
            <v>RICHARDSON STEPHEN</v>
          </cell>
        </row>
        <row r="747">
          <cell r="P747" t="str">
            <v>LLA</v>
          </cell>
          <cell r="Q747" t="str">
            <v>59</v>
          </cell>
          <cell r="R747" t="str">
            <v>63901</v>
          </cell>
          <cell r="S747" t="str">
            <v>260LLA5963901</v>
          </cell>
          <cell r="U747" t="str">
            <v>EXTRAMURAL CLINICAL</v>
          </cell>
          <cell r="V747">
            <v>2555</v>
          </cell>
          <cell r="W747">
            <v>25</v>
          </cell>
          <cell r="X747">
            <v>55</v>
          </cell>
          <cell r="Y747">
            <v>60974.32</v>
          </cell>
          <cell r="Z747">
            <v>153019918601</v>
          </cell>
          <cell r="AA747" t="str">
            <v>US DEPT OF EDUCATION</v>
          </cell>
        </row>
        <row r="748">
          <cell r="P748" t="str">
            <v>LLA</v>
          </cell>
          <cell r="Q748" t="str">
            <v>59</v>
          </cell>
          <cell r="R748" t="str">
            <v>64001</v>
          </cell>
          <cell r="S748" t="str">
            <v>260LLA5964001</v>
          </cell>
          <cell r="U748" t="str">
            <v>EXTRAMURAL CLINICAL</v>
          </cell>
          <cell r="V748">
            <v>2555</v>
          </cell>
          <cell r="W748">
            <v>25</v>
          </cell>
          <cell r="X748">
            <v>55</v>
          </cell>
          <cell r="Y748">
            <v>23779.98</v>
          </cell>
          <cell r="Z748" t="str">
            <v>1000B9654101</v>
          </cell>
          <cell r="AA748" t="str">
            <v>FEDERAL RESERVE BANK OF R</v>
          </cell>
        </row>
        <row r="749">
          <cell r="P749" t="str">
            <v>LLA</v>
          </cell>
          <cell r="Q749" t="str">
            <v>59</v>
          </cell>
          <cell r="R749" t="str">
            <v>64101</v>
          </cell>
          <cell r="S749" t="str">
            <v>260LLA5964101</v>
          </cell>
          <cell r="U749" t="str">
            <v>EXTRAMURAL CLINICAL</v>
          </cell>
          <cell r="V749">
            <v>2555</v>
          </cell>
          <cell r="W749">
            <v>25</v>
          </cell>
          <cell r="X749">
            <v>55</v>
          </cell>
          <cell r="Y749">
            <v>771.49</v>
          </cell>
          <cell r="Z749">
            <v>2298760663</v>
          </cell>
          <cell r="AA749" t="str">
            <v>RINI BRIAN</v>
          </cell>
        </row>
        <row r="750">
          <cell r="P750" t="str">
            <v>LLA</v>
          </cell>
          <cell r="Q750" t="str">
            <v>59</v>
          </cell>
          <cell r="R750" t="str">
            <v>64201</v>
          </cell>
          <cell r="S750" t="str">
            <v>260LLA5964201</v>
          </cell>
          <cell r="U750" t="str">
            <v>EXTRAMURAL CLINICAL</v>
          </cell>
          <cell r="V750">
            <v>2555</v>
          </cell>
          <cell r="W750">
            <v>25</v>
          </cell>
          <cell r="X750">
            <v>55</v>
          </cell>
          <cell r="Y750">
            <v>6167</v>
          </cell>
          <cell r="Z750">
            <v>194134739301</v>
          </cell>
          <cell r="AA750" t="str">
            <v>WELLS FARGO</v>
          </cell>
        </row>
        <row r="751">
          <cell r="P751" t="str">
            <v>LLA</v>
          </cell>
          <cell r="Q751" t="str">
            <v>59</v>
          </cell>
          <cell r="R751" t="str">
            <v>64301</v>
          </cell>
          <cell r="S751" t="str">
            <v>260LLA5964301</v>
          </cell>
          <cell r="U751" t="str">
            <v>EXTRAMURAL CLINICAL</v>
          </cell>
          <cell r="V751">
            <v>2555</v>
          </cell>
          <cell r="W751">
            <v>25</v>
          </cell>
          <cell r="X751">
            <v>55</v>
          </cell>
          <cell r="Y751">
            <v>2405.13</v>
          </cell>
          <cell r="Z751" t="str">
            <v>1000B9654101</v>
          </cell>
          <cell r="AA751" t="str">
            <v>FEDERAL RESERVE BANK OF R</v>
          </cell>
        </row>
        <row r="752">
          <cell r="P752" t="str">
            <v>LLA</v>
          </cell>
          <cell r="Q752" t="str">
            <v>59</v>
          </cell>
          <cell r="R752" t="str">
            <v>64401</v>
          </cell>
          <cell r="S752" t="str">
            <v>260LLA5964401</v>
          </cell>
          <cell r="U752" t="str">
            <v>EXTRAMURAL CLINICAL</v>
          </cell>
          <cell r="V752">
            <v>2555</v>
          </cell>
          <cell r="W752">
            <v>25</v>
          </cell>
          <cell r="X752">
            <v>55</v>
          </cell>
          <cell r="Y752">
            <v>1020.1</v>
          </cell>
          <cell r="Z752">
            <v>2044389066</v>
          </cell>
          <cell r="AA752" t="str">
            <v>ROSCOE JOSEPH A</v>
          </cell>
        </row>
        <row r="753">
          <cell r="P753" t="str">
            <v>LLA</v>
          </cell>
          <cell r="Q753" t="str">
            <v>59</v>
          </cell>
          <cell r="R753" t="str">
            <v>64501</v>
          </cell>
          <cell r="S753" t="str">
            <v>260LLA5964501</v>
          </cell>
          <cell r="U753" t="str">
            <v>EXTRAMURAL CLINICAL</v>
          </cell>
          <cell r="V753">
            <v>2555</v>
          </cell>
          <cell r="W753">
            <v>25</v>
          </cell>
          <cell r="X753">
            <v>55</v>
          </cell>
          <cell r="Y753">
            <v>1721.77</v>
          </cell>
          <cell r="Z753">
            <v>153019918601</v>
          </cell>
          <cell r="AA753" t="str">
            <v>US DEPT OF EDUCATION</v>
          </cell>
        </row>
        <row r="754">
          <cell r="P754" t="str">
            <v>LLA</v>
          </cell>
          <cell r="Q754" t="str">
            <v>59</v>
          </cell>
          <cell r="R754" t="str">
            <v>64601</v>
          </cell>
          <cell r="S754" t="str">
            <v>260LLA5964601</v>
          </cell>
          <cell r="U754" t="str">
            <v>EXTRAMURAL CLINICAL</v>
          </cell>
          <cell r="V754">
            <v>2555</v>
          </cell>
          <cell r="W754">
            <v>25</v>
          </cell>
          <cell r="X754">
            <v>55</v>
          </cell>
          <cell r="Y754">
            <v>671.49</v>
          </cell>
          <cell r="Z754" t="str">
            <v>1000B9654101</v>
          </cell>
          <cell r="AA754" t="str">
            <v>FEDERAL RESERVE BANK OF R</v>
          </cell>
        </row>
        <row r="755">
          <cell r="P755" t="str">
            <v>LLA</v>
          </cell>
          <cell r="Q755" t="str">
            <v>59</v>
          </cell>
          <cell r="R755" t="str">
            <v>64701</v>
          </cell>
          <cell r="S755" t="str">
            <v>260LLA5964701</v>
          </cell>
          <cell r="U755" t="str">
            <v>EXTRAMURAL CLINICAL</v>
          </cell>
          <cell r="V755">
            <v>2555</v>
          </cell>
          <cell r="W755">
            <v>25</v>
          </cell>
          <cell r="X755">
            <v>55</v>
          </cell>
          <cell r="Y755">
            <v>2273.9899999999998</v>
          </cell>
          <cell r="Z755">
            <v>194219671801</v>
          </cell>
          <cell r="AA755" t="str">
            <v>STUDENT LOAN CORP</v>
          </cell>
        </row>
        <row r="756">
          <cell r="P756" t="str">
            <v>LLA</v>
          </cell>
          <cell r="Q756" t="str">
            <v>59</v>
          </cell>
          <cell r="R756" t="str">
            <v>64801</v>
          </cell>
          <cell r="S756" t="str">
            <v>260LLA5964801</v>
          </cell>
          <cell r="U756" t="str">
            <v>EXTRAMURAL CLINICAL</v>
          </cell>
          <cell r="V756">
            <v>2555</v>
          </cell>
          <cell r="W756">
            <v>25</v>
          </cell>
          <cell r="X756">
            <v>55</v>
          </cell>
          <cell r="Y756">
            <v>886.85</v>
          </cell>
          <cell r="Z756" t="str">
            <v>1000B9654101</v>
          </cell>
          <cell r="AA756" t="str">
            <v>FEDERAL RESERVE BANK OF R</v>
          </cell>
        </row>
        <row r="757">
          <cell r="P757" t="str">
            <v>LLA</v>
          </cell>
          <cell r="Q757" t="str">
            <v>59</v>
          </cell>
          <cell r="R757" t="str">
            <v>64901</v>
          </cell>
          <cell r="S757" t="str">
            <v>260LLA5964901</v>
          </cell>
          <cell r="U757" t="str">
            <v>EXTRAMURAL CLINICAL</v>
          </cell>
          <cell r="V757">
            <v>2555</v>
          </cell>
          <cell r="W757">
            <v>25</v>
          </cell>
          <cell r="X757">
            <v>55</v>
          </cell>
          <cell r="Y757">
            <v>1331.92</v>
          </cell>
          <cell r="Z757">
            <v>194219671801</v>
          </cell>
          <cell r="AA757" t="str">
            <v>STUDENT LOAN CORP</v>
          </cell>
        </row>
        <row r="758">
          <cell r="P758" t="str">
            <v>LLA</v>
          </cell>
          <cell r="Q758" t="str">
            <v>59</v>
          </cell>
          <cell r="R758" t="str">
            <v>65001</v>
          </cell>
          <cell r="S758" t="str">
            <v>260LLA5965001</v>
          </cell>
          <cell r="U758" t="str">
            <v>EXTRAMURAL CLINICAL</v>
          </cell>
          <cell r="V758">
            <v>2555</v>
          </cell>
          <cell r="W758">
            <v>25</v>
          </cell>
          <cell r="X758">
            <v>55</v>
          </cell>
          <cell r="Y758">
            <v>519.44000000000005</v>
          </cell>
          <cell r="Z758" t="str">
            <v>1000B9654101</v>
          </cell>
          <cell r="AA758" t="str">
            <v>FEDERAL RESERVE BANK OF R</v>
          </cell>
        </row>
        <row r="759">
          <cell r="P759" t="str">
            <v>LLA</v>
          </cell>
          <cell r="Q759" t="str">
            <v>59</v>
          </cell>
          <cell r="R759" t="str">
            <v>65101</v>
          </cell>
          <cell r="S759" t="str">
            <v>260LLA5965101</v>
          </cell>
          <cell r="U759" t="str">
            <v>EXTRAMURAL CLINICAL</v>
          </cell>
          <cell r="V759">
            <v>2555</v>
          </cell>
          <cell r="W759">
            <v>25</v>
          </cell>
          <cell r="X759">
            <v>55</v>
          </cell>
          <cell r="Y759">
            <v>2826.56</v>
          </cell>
          <cell r="Z759">
            <v>194219671801</v>
          </cell>
          <cell r="AA759" t="str">
            <v>STUDENT LOAN CORP</v>
          </cell>
        </row>
        <row r="760">
          <cell r="P760" t="str">
            <v>LLA</v>
          </cell>
          <cell r="Q760" t="str">
            <v>59</v>
          </cell>
          <cell r="R760" t="str">
            <v>65201</v>
          </cell>
          <cell r="S760" t="str">
            <v>260LLA5965201</v>
          </cell>
          <cell r="U760" t="str">
            <v>EXTRAMURAL CLINICAL</v>
          </cell>
          <cell r="V760">
            <v>2555</v>
          </cell>
          <cell r="W760">
            <v>25</v>
          </cell>
          <cell r="X760">
            <v>55</v>
          </cell>
          <cell r="Y760">
            <v>1102.3499999999999</v>
          </cell>
          <cell r="Z760" t="str">
            <v>1000B9654101</v>
          </cell>
          <cell r="AA760" t="str">
            <v>FEDERAL RESERVE BANK OF R</v>
          </cell>
        </row>
        <row r="761">
          <cell r="P761" t="str">
            <v>LLA</v>
          </cell>
          <cell r="Q761" t="str">
            <v>59</v>
          </cell>
          <cell r="R761" t="str">
            <v>65301</v>
          </cell>
          <cell r="S761" t="str">
            <v>260LLA5965301</v>
          </cell>
          <cell r="U761" t="str">
            <v>EXTRAMURAL CLINICAL</v>
          </cell>
          <cell r="V761">
            <v>2555</v>
          </cell>
          <cell r="W761">
            <v>25</v>
          </cell>
          <cell r="X761">
            <v>55</v>
          </cell>
          <cell r="Y761">
            <v>946.86</v>
          </cell>
          <cell r="Z761">
            <v>2272605729</v>
          </cell>
          <cell r="AA761" t="str">
            <v>ROTHROCK NAN</v>
          </cell>
        </row>
        <row r="762">
          <cell r="P762" t="str">
            <v>LLA</v>
          </cell>
          <cell r="Q762" t="str">
            <v>59</v>
          </cell>
          <cell r="R762" t="str">
            <v>65401</v>
          </cell>
          <cell r="S762" t="str">
            <v>260LLA5965401</v>
          </cell>
          <cell r="U762" t="str">
            <v>EXTRAMURAL CLINICAL</v>
          </cell>
          <cell r="V762">
            <v>2555</v>
          </cell>
          <cell r="W762">
            <v>25</v>
          </cell>
          <cell r="X762">
            <v>55</v>
          </cell>
          <cell r="Y762">
            <v>7568.8</v>
          </cell>
          <cell r="Z762">
            <v>153019918601</v>
          </cell>
          <cell r="AA762" t="str">
            <v>US DEPT OF EDUCATION</v>
          </cell>
        </row>
        <row r="763">
          <cell r="P763" t="str">
            <v>LLA</v>
          </cell>
          <cell r="Q763" t="str">
            <v>59</v>
          </cell>
          <cell r="R763" t="str">
            <v>65501</v>
          </cell>
          <cell r="S763" t="str">
            <v>260LLA5965501</v>
          </cell>
          <cell r="U763" t="str">
            <v>EXTRAMURAL CLINICAL</v>
          </cell>
          <cell r="V763">
            <v>2555</v>
          </cell>
          <cell r="W763">
            <v>25</v>
          </cell>
          <cell r="X763">
            <v>55</v>
          </cell>
          <cell r="Y763">
            <v>2951.83</v>
          </cell>
          <cell r="Z763" t="str">
            <v>1000B9654101</v>
          </cell>
          <cell r="AA763" t="str">
            <v>FEDERAL RESERVE BANK OF R</v>
          </cell>
        </row>
        <row r="764">
          <cell r="P764" t="str">
            <v>LLA</v>
          </cell>
          <cell r="Q764" t="str">
            <v>59</v>
          </cell>
          <cell r="R764" t="str">
            <v>65601</v>
          </cell>
          <cell r="S764" t="str">
            <v>260LLA5965601</v>
          </cell>
          <cell r="U764" t="str">
            <v>EXTRAMURAL CLINICAL</v>
          </cell>
          <cell r="V764">
            <v>2555</v>
          </cell>
          <cell r="W764">
            <v>25</v>
          </cell>
          <cell r="X764">
            <v>55</v>
          </cell>
          <cell r="Y764">
            <v>813.32</v>
          </cell>
          <cell r="Z764">
            <v>2209524943</v>
          </cell>
          <cell r="AA764" t="str">
            <v>RUDEK MICHELLE A</v>
          </cell>
        </row>
        <row r="765">
          <cell r="P765" t="str">
            <v>LLA</v>
          </cell>
          <cell r="Q765" t="str">
            <v>59</v>
          </cell>
          <cell r="R765" t="str">
            <v>65701</v>
          </cell>
          <cell r="S765" t="str">
            <v>260LLA5965701</v>
          </cell>
          <cell r="U765" t="str">
            <v>EXTRAMURAL CLINICAL</v>
          </cell>
          <cell r="V765">
            <v>2555</v>
          </cell>
          <cell r="W765">
            <v>25</v>
          </cell>
          <cell r="X765">
            <v>55</v>
          </cell>
          <cell r="Y765">
            <v>6501.36</v>
          </cell>
          <cell r="Z765">
            <v>195250111223</v>
          </cell>
          <cell r="AA765" t="str">
            <v>ACS</v>
          </cell>
        </row>
        <row r="766">
          <cell r="P766" t="str">
            <v>LLA</v>
          </cell>
          <cell r="Q766" t="str">
            <v>59</v>
          </cell>
          <cell r="R766" t="str">
            <v>65801</v>
          </cell>
          <cell r="S766" t="str">
            <v>260LLA5965801</v>
          </cell>
          <cell r="U766" t="str">
            <v>EXTRAMURAL CLINICAL</v>
          </cell>
          <cell r="V766">
            <v>2555</v>
          </cell>
          <cell r="W766">
            <v>25</v>
          </cell>
          <cell r="X766">
            <v>55</v>
          </cell>
          <cell r="Y766">
            <v>2535.5300000000002</v>
          </cell>
          <cell r="Z766" t="str">
            <v>1000B9654101</v>
          </cell>
          <cell r="AA766" t="str">
            <v>FEDERAL RESERVE BANK OF R</v>
          </cell>
        </row>
        <row r="767">
          <cell r="P767" t="str">
            <v>LLA</v>
          </cell>
          <cell r="Q767" t="str">
            <v>59</v>
          </cell>
          <cell r="R767" t="str">
            <v>65901</v>
          </cell>
          <cell r="S767" t="str">
            <v>260LLA5965901</v>
          </cell>
          <cell r="U767" t="str">
            <v>EXTRAMURAL CLINICAL</v>
          </cell>
          <cell r="V767">
            <v>2555</v>
          </cell>
          <cell r="W767">
            <v>25</v>
          </cell>
          <cell r="X767">
            <v>55</v>
          </cell>
          <cell r="Y767">
            <v>5027.7700000000004</v>
          </cell>
          <cell r="Z767">
            <v>2396723630</v>
          </cell>
          <cell r="AA767" t="str">
            <v>RYAN CHARLES J</v>
          </cell>
        </row>
        <row r="768">
          <cell r="P768" t="str">
            <v>LLA</v>
          </cell>
          <cell r="Q768" t="str">
            <v>59</v>
          </cell>
          <cell r="R768" t="str">
            <v>66001</v>
          </cell>
          <cell r="S768" t="str">
            <v>260LLA5966001</v>
          </cell>
          <cell r="U768" t="str">
            <v>EXTRAMURAL CLINICAL</v>
          </cell>
          <cell r="V768">
            <v>2555</v>
          </cell>
          <cell r="W768">
            <v>25</v>
          </cell>
          <cell r="X768">
            <v>55</v>
          </cell>
          <cell r="Y768">
            <v>6624.95</v>
          </cell>
          <cell r="Z768">
            <v>139109039401</v>
          </cell>
          <cell r="AA768" t="str">
            <v>GREAT LAKES HIGHER EDUCAT</v>
          </cell>
        </row>
        <row r="769">
          <cell r="P769" t="str">
            <v>LLA</v>
          </cell>
          <cell r="Q769" t="str">
            <v>59</v>
          </cell>
          <cell r="R769" t="str">
            <v>66101</v>
          </cell>
          <cell r="S769" t="str">
            <v>260LLA5966101</v>
          </cell>
          <cell r="U769" t="str">
            <v>EXTRAMURAL CLINICAL</v>
          </cell>
          <cell r="V769">
            <v>2555</v>
          </cell>
          <cell r="W769">
            <v>25</v>
          </cell>
          <cell r="X769">
            <v>55</v>
          </cell>
          <cell r="Y769">
            <v>2583.73</v>
          </cell>
          <cell r="Z769" t="str">
            <v>1000B9654101</v>
          </cell>
          <cell r="AA769" t="str">
            <v>FEDERAL RESERVE BANK OF R</v>
          </cell>
        </row>
        <row r="770">
          <cell r="P770" t="str">
            <v>LLA</v>
          </cell>
          <cell r="Q770" t="str">
            <v>59</v>
          </cell>
          <cell r="R770" t="str">
            <v>66201</v>
          </cell>
          <cell r="S770" t="str">
            <v>260LLA5966201</v>
          </cell>
          <cell r="U770" t="str">
            <v>EXTRAMURAL CLINICAL</v>
          </cell>
          <cell r="V770">
            <v>2555</v>
          </cell>
          <cell r="W770">
            <v>25</v>
          </cell>
          <cell r="X770">
            <v>55</v>
          </cell>
          <cell r="Y770">
            <v>19874.849999999999</v>
          </cell>
          <cell r="Z770">
            <v>139109039401</v>
          </cell>
          <cell r="AA770" t="str">
            <v>GREAT LAKES HIGHER EDUCAT</v>
          </cell>
        </row>
        <row r="771">
          <cell r="P771" t="str">
            <v>LLA</v>
          </cell>
          <cell r="Q771" t="str">
            <v>59</v>
          </cell>
          <cell r="R771" t="str">
            <v>66301</v>
          </cell>
          <cell r="S771" t="str">
            <v>260LLA5966301</v>
          </cell>
          <cell r="U771" t="str">
            <v>EXTRAMURAL CLINICAL</v>
          </cell>
          <cell r="V771">
            <v>2555</v>
          </cell>
          <cell r="W771">
            <v>25</v>
          </cell>
          <cell r="X771">
            <v>55</v>
          </cell>
          <cell r="Y771">
            <v>7751.19</v>
          </cell>
          <cell r="Z771" t="str">
            <v>1000B9654101</v>
          </cell>
          <cell r="AA771" t="str">
            <v>FEDERAL RESERVE BANK OF R</v>
          </cell>
        </row>
        <row r="772">
          <cell r="P772" t="str">
            <v>LLA</v>
          </cell>
          <cell r="Q772" t="str">
            <v>59</v>
          </cell>
          <cell r="R772" t="str">
            <v>66601</v>
          </cell>
          <cell r="S772" t="str">
            <v>260LLA5966601</v>
          </cell>
          <cell r="U772" t="str">
            <v>EXTRAMURAL CLINICAL</v>
          </cell>
          <cell r="V772">
            <v>2555</v>
          </cell>
          <cell r="W772">
            <v>25</v>
          </cell>
          <cell r="X772">
            <v>55</v>
          </cell>
          <cell r="Y772">
            <v>6394.37</v>
          </cell>
          <cell r="Z772">
            <v>2192606053</v>
          </cell>
          <cell r="AA772" t="str">
            <v>SEWELL DUANE A</v>
          </cell>
        </row>
        <row r="773">
          <cell r="P773" t="str">
            <v>LLA</v>
          </cell>
          <cell r="Q773" t="str">
            <v>59</v>
          </cell>
          <cell r="R773" t="str">
            <v>66701</v>
          </cell>
          <cell r="S773" t="str">
            <v>260LLA5966701</v>
          </cell>
          <cell r="U773" t="str">
            <v>EXTRAMURAL CLINICAL</v>
          </cell>
          <cell r="V773">
            <v>2555</v>
          </cell>
          <cell r="W773">
            <v>25</v>
          </cell>
          <cell r="X773">
            <v>55</v>
          </cell>
          <cell r="Y773">
            <v>33614.800000000003</v>
          </cell>
          <cell r="Z773">
            <v>153019918601</v>
          </cell>
          <cell r="AA773" t="str">
            <v>US DEPT OF EDUCATION</v>
          </cell>
        </row>
        <row r="774">
          <cell r="P774" t="str">
            <v>LLA</v>
          </cell>
          <cell r="Q774" t="str">
            <v>59</v>
          </cell>
          <cell r="R774" t="str">
            <v>66801</v>
          </cell>
          <cell r="S774" t="str">
            <v>260LLA5966801</v>
          </cell>
          <cell r="U774" t="str">
            <v>EXTRAMURAL CLINICAL</v>
          </cell>
          <cell r="V774">
            <v>2555</v>
          </cell>
          <cell r="W774">
            <v>25</v>
          </cell>
          <cell r="X774">
            <v>55</v>
          </cell>
          <cell r="Y774">
            <v>13109.77</v>
          </cell>
          <cell r="Z774" t="str">
            <v>1000B9654101</v>
          </cell>
          <cell r="AA774" t="str">
            <v>FEDERAL RESERVE BANK OF R</v>
          </cell>
        </row>
        <row r="775">
          <cell r="P775" t="str">
            <v>LLA</v>
          </cell>
          <cell r="Q775" t="str">
            <v>59</v>
          </cell>
          <cell r="R775" t="str">
            <v>66901</v>
          </cell>
          <cell r="S775" t="str">
            <v>260LLA5966901</v>
          </cell>
          <cell r="U775" t="str">
            <v>EXTRAMURAL CLINICAL</v>
          </cell>
          <cell r="V775">
            <v>2555</v>
          </cell>
          <cell r="W775">
            <v>25</v>
          </cell>
          <cell r="X775">
            <v>55</v>
          </cell>
          <cell r="Y775">
            <v>17499.28</v>
          </cell>
          <cell r="Z775">
            <v>153019918601</v>
          </cell>
          <cell r="AA775" t="str">
            <v>US DEPT OF EDUCATION</v>
          </cell>
        </row>
        <row r="776">
          <cell r="P776" t="str">
            <v>LLA</v>
          </cell>
          <cell r="Q776" t="str">
            <v>59</v>
          </cell>
          <cell r="R776" t="str">
            <v>67001</v>
          </cell>
          <cell r="S776" t="str">
            <v>260LLA5967001</v>
          </cell>
          <cell r="U776" t="str">
            <v>EXTRAMURAL CLINICAL</v>
          </cell>
          <cell r="V776">
            <v>2555</v>
          </cell>
          <cell r="W776">
            <v>25</v>
          </cell>
          <cell r="X776">
            <v>55</v>
          </cell>
          <cell r="Y776">
            <v>6824.71</v>
          </cell>
          <cell r="Z776" t="str">
            <v>1000B9654101</v>
          </cell>
          <cell r="AA776" t="str">
            <v>FEDERAL RESERVE BANK OF R</v>
          </cell>
        </row>
        <row r="777">
          <cell r="P777" t="str">
            <v>LLA</v>
          </cell>
          <cell r="Q777" t="str">
            <v>59</v>
          </cell>
          <cell r="R777" t="str">
            <v>67101</v>
          </cell>
          <cell r="S777" t="str">
            <v>260LLA5967101</v>
          </cell>
          <cell r="U777" t="str">
            <v>EXTRAMURAL CLINICAL</v>
          </cell>
          <cell r="V777">
            <v>2555</v>
          </cell>
          <cell r="W777">
            <v>25</v>
          </cell>
          <cell r="X777">
            <v>55</v>
          </cell>
          <cell r="Y777">
            <v>8757</v>
          </cell>
          <cell r="Z777">
            <v>2532980158</v>
          </cell>
          <cell r="AA777" t="str">
            <v>SHANAFELT TAIT</v>
          </cell>
        </row>
        <row r="778">
          <cell r="P778" t="str">
            <v>LLA</v>
          </cell>
          <cell r="Q778" t="str">
            <v>59</v>
          </cell>
          <cell r="R778" t="str">
            <v>67201</v>
          </cell>
          <cell r="S778" t="str">
            <v>260LLA5967201</v>
          </cell>
          <cell r="U778" t="str">
            <v>EXTRAMURAL CLINICAL</v>
          </cell>
          <cell r="V778">
            <v>2555</v>
          </cell>
          <cell r="W778">
            <v>25</v>
          </cell>
          <cell r="X778">
            <v>55</v>
          </cell>
          <cell r="Y778">
            <v>70000</v>
          </cell>
          <cell r="Z778">
            <v>153019918601</v>
          </cell>
          <cell r="AA778" t="str">
            <v>US DEPT OF EDUCATION</v>
          </cell>
        </row>
        <row r="779">
          <cell r="P779" t="str">
            <v>LLA</v>
          </cell>
          <cell r="Q779" t="str">
            <v>59</v>
          </cell>
          <cell r="R779" t="str">
            <v>67301</v>
          </cell>
          <cell r="S779" t="str">
            <v>260LLA5967301</v>
          </cell>
          <cell r="U779" t="str">
            <v>EXTRAMURAL CLINICAL</v>
          </cell>
          <cell r="V779">
            <v>2555</v>
          </cell>
          <cell r="W779">
            <v>25</v>
          </cell>
          <cell r="X779">
            <v>55</v>
          </cell>
          <cell r="Y779">
            <v>27300</v>
          </cell>
          <cell r="Z779" t="str">
            <v>1000B9654101</v>
          </cell>
          <cell r="AA779" t="str">
            <v>FEDERAL RESERVE BANK OF R</v>
          </cell>
        </row>
        <row r="780">
          <cell r="P780" t="str">
            <v>LLA</v>
          </cell>
          <cell r="Q780" t="str">
            <v>59</v>
          </cell>
          <cell r="R780" t="str">
            <v>67401</v>
          </cell>
          <cell r="S780" t="str">
            <v>260LLA5967401</v>
          </cell>
          <cell r="U780" t="str">
            <v>EXTRAMURAL CLINICAL</v>
          </cell>
          <cell r="V780">
            <v>2555</v>
          </cell>
          <cell r="W780">
            <v>25</v>
          </cell>
          <cell r="X780">
            <v>55</v>
          </cell>
          <cell r="Y780">
            <v>6187.36</v>
          </cell>
          <cell r="Z780">
            <v>152097427107</v>
          </cell>
          <cell r="AA780" t="str">
            <v>LOAN SERVICING CENTER OF</v>
          </cell>
        </row>
        <row r="781">
          <cell r="P781" t="str">
            <v>LLA</v>
          </cell>
          <cell r="Q781" t="str">
            <v>59</v>
          </cell>
          <cell r="R781" t="str">
            <v>67501</v>
          </cell>
          <cell r="S781" t="str">
            <v>260LLA5967501</v>
          </cell>
          <cell r="U781" t="str">
            <v>EXTRAMURAL CLINICAL</v>
          </cell>
          <cell r="V781">
            <v>2555</v>
          </cell>
          <cell r="W781">
            <v>25</v>
          </cell>
          <cell r="X781">
            <v>55</v>
          </cell>
          <cell r="Y781">
            <v>2413.0700000000002</v>
          </cell>
          <cell r="Z781" t="str">
            <v>1000B9654101</v>
          </cell>
          <cell r="AA781" t="str">
            <v>FEDERAL RESERVE BANK OF R</v>
          </cell>
        </row>
        <row r="782">
          <cell r="P782" t="str">
            <v>LLA</v>
          </cell>
          <cell r="Q782" t="str">
            <v>59</v>
          </cell>
          <cell r="R782" t="str">
            <v>67601</v>
          </cell>
          <cell r="S782" t="str">
            <v>260LLA5967601</v>
          </cell>
          <cell r="U782" t="str">
            <v>EXTRAMURAL CLINICAL</v>
          </cell>
          <cell r="V782">
            <v>2555</v>
          </cell>
          <cell r="W782">
            <v>25</v>
          </cell>
          <cell r="X782">
            <v>55</v>
          </cell>
          <cell r="Y782">
            <v>3478.56</v>
          </cell>
          <cell r="Z782">
            <v>152097427107</v>
          </cell>
          <cell r="AA782" t="str">
            <v>LOAN SERVICING CENTER OF</v>
          </cell>
        </row>
        <row r="783">
          <cell r="P783" t="str">
            <v>LLA</v>
          </cell>
          <cell r="Q783" t="str">
            <v>59</v>
          </cell>
          <cell r="R783" t="str">
            <v>67701</v>
          </cell>
          <cell r="S783" t="str">
            <v>260LLA5967701</v>
          </cell>
          <cell r="U783" t="str">
            <v>EXTRAMURAL CLINICAL</v>
          </cell>
          <cell r="V783">
            <v>2555</v>
          </cell>
          <cell r="W783">
            <v>25</v>
          </cell>
          <cell r="X783">
            <v>55</v>
          </cell>
          <cell r="Y783">
            <v>1356.63</v>
          </cell>
          <cell r="Z783" t="str">
            <v>1000B9654101</v>
          </cell>
          <cell r="AA783" t="str">
            <v>FEDERAL RESERVE BANK OF R</v>
          </cell>
        </row>
        <row r="784">
          <cell r="P784" t="str">
            <v>LLA</v>
          </cell>
          <cell r="Q784" t="str">
            <v>59</v>
          </cell>
          <cell r="R784" t="str">
            <v>67801</v>
          </cell>
          <cell r="S784" t="str">
            <v>260LLA5967801</v>
          </cell>
          <cell r="U784" t="str">
            <v>EXTRAMURAL CLINICAL</v>
          </cell>
          <cell r="V784">
            <v>2555</v>
          </cell>
          <cell r="W784">
            <v>25</v>
          </cell>
          <cell r="X784">
            <v>55</v>
          </cell>
          <cell r="Y784">
            <v>1189.01</v>
          </cell>
          <cell r="Z784">
            <v>2357606608</v>
          </cell>
          <cell r="AA784" t="str">
            <v>SHARMA VANDANA</v>
          </cell>
        </row>
        <row r="785">
          <cell r="P785" t="str">
            <v>LLA</v>
          </cell>
          <cell r="Q785" t="str">
            <v>59</v>
          </cell>
          <cell r="R785" t="str">
            <v>67901</v>
          </cell>
          <cell r="S785" t="str">
            <v>260LLA5967901</v>
          </cell>
          <cell r="U785" t="str">
            <v>EXTRAMURAL CLINICAL</v>
          </cell>
          <cell r="V785">
            <v>2555</v>
          </cell>
          <cell r="W785">
            <v>25</v>
          </cell>
          <cell r="X785">
            <v>55</v>
          </cell>
          <cell r="Y785">
            <v>9504.48</v>
          </cell>
          <cell r="Z785">
            <v>184074890303</v>
          </cell>
          <cell r="AA785" t="str">
            <v>NELNET</v>
          </cell>
        </row>
        <row r="786">
          <cell r="P786" t="str">
            <v>LLA</v>
          </cell>
          <cell r="Q786" t="str">
            <v>59</v>
          </cell>
          <cell r="R786" t="str">
            <v>68001</v>
          </cell>
          <cell r="S786" t="str">
            <v>260LLA5968001</v>
          </cell>
          <cell r="U786" t="str">
            <v>EXTRAMURAL CLINICAL</v>
          </cell>
          <cell r="V786">
            <v>2555</v>
          </cell>
          <cell r="W786">
            <v>25</v>
          </cell>
          <cell r="X786">
            <v>55</v>
          </cell>
          <cell r="Y786">
            <v>3706.74</v>
          </cell>
          <cell r="Z786" t="str">
            <v>1000B9654101</v>
          </cell>
          <cell r="AA786" t="str">
            <v>FEDERAL RESERVE BANK OF R</v>
          </cell>
        </row>
        <row r="787">
          <cell r="P787" t="str">
            <v>LLA</v>
          </cell>
          <cell r="Q787" t="str">
            <v>59</v>
          </cell>
          <cell r="R787" t="str">
            <v>68101</v>
          </cell>
          <cell r="S787" t="str">
            <v>260LLA5968101</v>
          </cell>
          <cell r="U787" t="str">
            <v>EXTRAMURAL CLINICAL</v>
          </cell>
          <cell r="V787">
            <v>2555</v>
          </cell>
          <cell r="W787">
            <v>25</v>
          </cell>
          <cell r="X787">
            <v>55</v>
          </cell>
          <cell r="Y787">
            <v>2081.77</v>
          </cell>
          <cell r="Z787">
            <v>2592363912</v>
          </cell>
          <cell r="AA787" t="str">
            <v>SKINNER HALCYON G</v>
          </cell>
        </row>
        <row r="788">
          <cell r="P788" t="str">
            <v>LLA</v>
          </cell>
          <cell r="Q788" t="str">
            <v>59</v>
          </cell>
          <cell r="R788" t="str">
            <v>68201</v>
          </cell>
          <cell r="S788" t="str">
            <v>260LLA5968201</v>
          </cell>
          <cell r="U788" t="str">
            <v>EXTRAMURAL CLINICAL</v>
          </cell>
          <cell r="V788">
            <v>2555</v>
          </cell>
          <cell r="W788">
            <v>25</v>
          </cell>
          <cell r="X788">
            <v>55</v>
          </cell>
          <cell r="Y788">
            <v>16640.88</v>
          </cell>
          <cell r="Z788">
            <v>153019918601</v>
          </cell>
          <cell r="AA788" t="str">
            <v>US DEPT OF EDUCATION</v>
          </cell>
        </row>
        <row r="789">
          <cell r="P789" t="str">
            <v>LLA</v>
          </cell>
          <cell r="Q789" t="str">
            <v>59</v>
          </cell>
          <cell r="R789" t="str">
            <v>68301</v>
          </cell>
          <cell r="S789" t="str">
            <v>260LLA5968301</v>
          </cell>
          <cell r="U789" t="str">
            <v>EXTRAMURAL CLINICAL</v>
          </cell>
          <cell r="V789">
            <v>2555</v>
          </cell>
          <cell r="W789">
            <v>25</v>
          </cell>
          <cell r="X789">
            <v>55</v>
          </cell>
          <cell r="Y789">
            <v>6489.94</v>
          </cell>
          <cell r="Z789" t="str">
            <v>1000B9654101</v>
          </cell>
          <cell r="AA789" t="str">
            <v>FEDERAL RESERVE BANK OF R</v>
          </cell>
        </row>
        <row r="790">
          <cell r="P790" t="str">
            <v>LLA</v>
          </cell>
          <cell r="Q790" t="str">
            <v>59</v>
          </cell>
          <cell r="R790" t="str">
            <v>68401</v>
          </cell>
          <cell r="S790" t="str">
            <v>260LLA5968401</v>
          </cell>
          <cell r="U790" t="str">
            <v>EXTRAMURAL CLINICAL</v>
          </cell>
          <cell r="V790">
            <v>2555</v>
          </cell>
          <cell r="W790">
            <v>25</v>
          </cell>
          <cell r="X790">
            <v>55</v>
          </cell>
          <cell r="Y790">
            <v>3588.4</v>
          </cell>
          <cell r="Z790">
            <v>2120620267</v>
          </cell>
          <cell r="AA790" t="str">
            <v>SLACK-DAVIS JILL</v>
          </cell>
        </row>
        <row r="791">
          <cell r="P791" t="str">
            <v>LLA</v>
          </cell>
          <cell r="Q791" t="str">
            <v>59</v>
          </cell>
          <cell r="R791" t="str">
            <v>68501</v>
          </cell>
          <cell r="S791" t="str">
            <v>260LLA5968501</v>
          </cell>
          <cell r="U791" t="str">
            <v>EXTRAMURAL CLINICAL</v>
          </cell>
          <cell r="V791">
            <v>2555</v>
          </cell>
          <cell r="W791">
            <v>25</v>
          </cell>
          <cell r="X791">
            <v>55</v>
          </cell>
          <cell r="Y791">
            <v>28684.240000000002</v>
          </cell>
          <cell r="Z791">
            <v>152097427107</v>
          </cell>
          <cell r="AA791" t="str">
            <v>LOAN SERVICING CENTER OF</v>
          </cell>
        </row>
        <row r="792">
          <cell r="P792" t="str">
            <v>LLA</v>
          </cell>
          <cell r="Q792" t="str">
            <v>59</v>
          </cell>
          <cell r="R792" t="str">
            <v>68601</v>
          </cell>
          <cell r="S792" t="str">
            <v>260LLA5968601</v>
          </cell>
          <cell r="U792" t="str">
            <v>EXTRAMURAL CLINICAL</v>
          </cell>
          <cell r="V792">
            <v>2555</v>
          </cell>
          <cell r="W792">
            <v>25</v>
          </cell>
          <cell r="X792">
            <v>55</v>
          </cell>
          <cell r="Y792">
            <v>11186.85</v>
          </cell>
          <cell r="Z792" t="str">
            <v>1000B9654101</v>
          </cell>
          <cell r="AA792" t="str">
            <v>FEDERAL RESERVE BANK OF R</v>
          </cell>
        </row>
        <row r="793">
          <cell r="P793" t="str">
            <v>LLA</v>
          </cell>
          <cell r="Q793" t="str">
            <v>59</v>
          </cell>
          <cell r="R793" t="str">
            <v>68701</v>
          </cell>
          <cell r="S793" t="str">
            <v>260LLA5968701</v>
          </cell>
          <cell r="U793" t="str">
            <v>EXTRAMURAL CLINICAL</v>
          </cell>
          <cell r="V793">
            <v>2555</v>
          </cell>
          <cell r="W793">
            <v>25</v>
          </cell>
          <cell r="X793">
            <v>55</v>
          </cell>
          <cell r="Y793">
            <v>33138.92</v>
          </cell>
          <cell r="Z793">
            <v>152097427107</v>
          </cell>
          <cell r="AA793" t="str">
            <v>LOAN SERVICING CENTER OF</v>
          </cell>
        </row>
        <row r="794">
          <cell r="P794" t="str">
            <v>LLA</v>
          </cell>
          <cell r="Q794" t="str">
            <v>59</v>
          </cell>
          <cell r="R794" t="str">
            <v>68801</v>
          </cell>
          <cell r="S794" t="str">
            <v>260LLA5968801</v>
          </cell>
          <cell r="U794" t="str">
            <v>EXTRAMURAL CLINICAL</v>
          </cell>
          <cell r="V794">
            <v>2555</v>
          </cell>
          <cell r="W794">
            <v>25</v>
          </cell>
          <cell r="X794">
            <v>55</v>
          </cell>
          <cell r="Y794">
            <v>12924.17</v>
          </cell>
          <cell r="Z794" t="str">
            <v>1000B9654101</v>
          </cell>
          <cell r="AA794" t="str">
            <v>FEDERAL RESERVE BANK OF R</v>
          </cell>
        </row>
        <row r="795">
          <cell r="P795" t="str">
            <v>LLA</v>
          </cell>
          <cell r="Q795" t="str">
            <v>59</v>
          </cell>
          <cell r="R795" t="str">
            <v>68901</v>
          </cell>
          <cell r="S795" t="str">
            <v>260LLA5968901</v>
          </cell>
          <cell r="U795" t="str">
            <v>EXTRAMURAL CLINICAL</v>
          </cell>
          <cell r="V795">
            <v>2555</v>
          </cell>
          <cell r="W795">
            <v>25</v>
          </cell>
          <cell r="X795">
            <v>55</v>
          </cell>
          <cell r="Y795">
            <v>409.23</v>
          </cell>
          <cell r="Z795">
            <v>2130521981</v>
          </cell>
          <cell r="AA795" t="str">
            <v>SPIVACK SIMON O</v>
          </cell>
        </row>
        <row r="796">
          <cell r="P796" t="str">
            <v>LLA</v>
          </cell>
          <cell r="Q796" t="str">
            <v>59</v>
          </cell>
          <cell r="R796" t="str">
            <v>69001</v>
          </cell>
          <cell r="S796" t="str">
            <v>260LLA5969001</v>
          </cell>
          <cell r="U796" t="str">
            <v>EXTRAMURAL CLINICAL</v>
          </cell>
          <cell r="V796">
            <v>2555</v>
          </cell>
          <cell r="W796">
            <v>25</v>
          </cell>
          <cell r="X796">
            <v>55</v>
          </cell>
          <cell r="Y796">
            <v>3271.24</v>
          </cell>
          <cell r="Z796">
            <v>152097427107</v>
          </cell>
          <cell r="AA796" t="str">
            <v>LOAN SERVICING CENTER OF</v>
          </cell>
        </row>
        <row r="797">
          <cell r="P797" t="str">
            <v>LLA</v>
          </cell>
          <cell r="Q797" t="str">
            <v>59</v>
          </cell>
          <cell r="R797" t="str">
            <v>69101</v>
          </cell>
          <cell r="S797" t="str">
            <v>260LLA5969101</v>
          </cell>
          <cell r="U797" t="str">
            <v>EXTRAMURAL CLINICAL</v>
          </cell>
          <cell r="V797">
            <v>2555</v>
          </cell>
          <cell r="W797">
            <v>25</v>
          </cell>
          <cell r="X797">
            <v>55</v>
          </cell>
          <cell r="Y797">
            <v>1275.78</v>
          </cell>
          <cell r="Z797" t="str">
            <v>1000B9654101</v>
          </cell>
          <cell r="AA797" t="str">
            <v>FEDERAL RESERVE BANK OF R</v>
          </cell>
        </row>
        <row r="798">
          <cell r="P798" t="str">
            <v>LLA</v>
          </cell>
          <cell r="Q798" t="str">
            <v>59</v>
          </cell>
          <cell r="R798" t="str">
            <v>69201</v>
          </cell>
          <cell r="S798" t="str">
            <v>260LLA5969201</v>
          </cell>
          <cell r="U798" t="str">
            <v>EXTRAMURAL CLINICAL</v>
          </cell>
          <cell r="V798">
            <v>2555</v>
          </cell>
          <cell r="W798">
            <v>25</v>
          </cell>
          <cell r="X798">
            <v>55</v>
          </cell>
          <cell r="Y798">
            <v>8728.73</v>
          </cell>
          <cell r="Z798">
            <v>2229272197</v>
          </cell>
          <cell r="AA798" t="str">
            <v>STRAYER SCOTT M</v>
          </cell>
        </row>
        <row r="799">
          <cell r="P799" t="str">
            <v>LLA</v>
          </cell>
          <cell r="Q799" t="str">
            <v>59</v>
          </cell>
          <cell r="R799" t="str">
            <v>69301</v>
          </cell>
          <cell r="S799" t="str">
            <v>260LLA5969301</v>
          </cell>
          <cell r="U799" t="str">
            <v>EXTRAMURAL CLINICAL</v>
          </cell>
          <cell r="V799">
            <v>2555</v>
          </cell>
          <cell r="W799">
            <v>25</v>
          </cell>
          <cell r="X799">
            <v>55</v>
          </cell>
          <cell r="Y799">
            <v>35000</v>
          </cell>
          <cell r="Z799">
            <v>123169336201</v>
          </cell>
          <cell r="AA799" t="str">
            <v>AMERICAN EDUCATION SERVIC</v>
          </cell>
        </row>
        <row r="800">
          <cell r="P800" t="str">
            <v>LLA</v>
          </cell>
          <cell r="Q800" t="str">
            <v>59</v>
          </cell>
          <cell r="R800" t="str">
            <v>69401</v>
          </cell>
          <cell r="S800" t="str">
            <v>260LLA5969401</v>
          </cell>
          <cell r="U800" t="str">
            <v>EXTRAMURAL CLINICAL</v>
          </cell>
          <cell r="V800">
            <v>2555</v>
          </cell>
          <cell r="W800">
            <v>25</v>
          </cell>
          <cell r="X800">
            <v>55</v>
          </cell>
          <cell r="Y800">
            <v>13650</v>
          </cell>
          <cell r="Z800" t="str">
            <v>1000B9654101</v>
          </cell>
          <cell r="AA800" t="str">
            <v>FEDERAL RESERVE BANK OF R</v>
          </cell>
        </row>
        <row r="801">
          <cell r="P801" t="str">
            <v>LLA</v>
          </cell>
          <cell r="Q801" t="str">
            <v>59</v>
          </cell>
          <cell r="R801" t="str">
            <v>69501</v>
          </cell>
          <cell r="S801" t="str">
            <v>260LLA5969501</v>
          </cell>
          <cell r="U801" t="str">
            <v>EXTRAMURAL CLINICAL</v>
          </cell>
          <cell r="V801">
            <v>2555</v>
          </cell>
          <cell r="W801">
            <v>25</v>
          </cell>
          <cell r="X801">
            <v>55</v>
          </cell>
          <cell r="Y801">
            <v>34774.04</v>
          </cell>
          <cell r="Z801">
            <v>123169336201</v>
          </cell>
          <cell r="AA801" t="str">
            <v>AMERICAN EDUCATION SERVIC</v>
          </cell>
        </row>
        <row r="802">
          <cell r="P802" t="str">
            <v>LLA</v>
          </cell>
          <cell r="Q802" t="str">
            <v>59</v>
          </cell>
          <cell r="R802" t="str">
            <v>69601</v>
          </cell>
          <cell r="S802" t="str">
            <v>260LLA5969601</v>
          </cell>
          <cell r="U802" t="str">
            <v>EXTRAMURAL CLINICAL</v>
          </cell>
          <cell r="V802">
            <v>2555</v>
          </cell>
          <cell r="W802">
            <v>25</v>
          </cell>
          <cell r="X802">
            <v>55</v>
          </cell>
          <cell r="Y802">
            <v>13561.87</v>
          </cell>
          <cell r="Z802" t="str">
            <v>1000B9654101</v>
          </cell>
          <cell r="AA802" t="str">
            <v>FEDERAL RESERVE BANK OF R</v>
          </cell>
        </row>
        <row r="803">
          <cell r="P803" t="str">
            <v>LLA</v>
          </cell>
          <cell r="Q803" t="str">
            <v>59</v>
          </cell>
          <cell r="R803" t="str">
            <v>69701</v>
          </cell>
          <cell r="S803" t="str">
            <v>260LLA5969701</v>
          </cell>
          <cell r="U803" t="str">
            <v>EXTRAMURAL CLINICAL</v>
          </cell>
          <cell r="V803">
            <v>2555</v>
          </cell>
          <cell r="W803">
            <v>25</v>
          </cell>
          <cell r="X803">
            <v>55</v>
          </cell>
          <cell r="Y803">
            <v>7454.86</v>
          </cell>
          <cell r="Z803">
            <v>2087700221</v>
          </cell>
          <cell r="AA803" t="str">
            <v>SUK REBECCA</v>
          </cell>
        </row>
        <row r="804">
          <cell r="P804" t="str">
            <v>LLA</v>
          </cell>
          <cell r="Q804" t="str">
            <v>59</v>
          </cell>
          <cell r="R804" t="str">
            <v>69801</v>
          </cell>
          <cell r="S804" t="str">
            <v>260LLA5969801</v>
          </cell>
          <cell r="U804" t="str">
            <v>EXTRAMURAL CLINICAL</v>
          </cell>
          <cell r="V804">
            <v>2555</v>
          </cell>
          <cell r="W804">
            <v>25</v>
          </cell>
          <cell r="X804">
            <v>55</v>
          </cell>
          <cell r="Y804">
            <v>59591.199999999997</v>
          </cell>
          <cell r="Z804">
            <v>153019918601</v>
          </cell>
          <cell r="AA804" t="str">
            <v>US DEPT OF EDUCATION</v>
          </cell>
        </row>
        <row r="805">
          <cell r="P805" t="str">
            <v>LLA</v>
          </cell>
          <cell r="Q805" t="str">
            <v>59</v>
          </cell>
          <cell r="R805" t="str">
            <v>69901</v>
          </cell>
          <cell r="S805" t="str">
            <v>260LLA5969901</v>
          </cell>
          <cell r="U805" t="str">
            <v>EXTRAMURAL CLINICAL</v>
          </cell>
          <cell r="V805">
            <v>2555</v>
          </cell>
          <cell r="W805">
            <v>25</v>
          </cell>
          <cell r="X805">
            <v>55</v>
          </cell>
          <cell r="Y805">
            <v>23240.560000000001</v>
          </cell>
          <cell r="Z805" t="str">
            <v>1000B9654101</v>
          </cell>
          <cell r="AA805" t="str">
            <v>FEDERAL RESERVE BANK OF R</v>
          </cell>
        </row>
        <row r="806">
          <cell r="P806" t="str">
            <v>LLA</v>
          </cell>
          <cell r="Q806" t="str">
            <v>59</v>
          </cell>
          <cell r="R806" t="str">
            <v>70001</v>
          </cell>
          <cell r="S806" t="str">
            <v>260LLA5970001</v>
          </cell>
          <cell r="U806" t="str">
            <v>EXTRAMURAL CLINICAL</v>
          </cell>
          <cell r="V806">
            <v>2555</v>
          </cell>
          <cell r="W806">
            <v>25</v>
          </cell>
          <cell r="X806">
            <v>55</v>
          </cell>
          <cell r="Y806">
            <v>6249.08</v>
          </cell>
          <cell r="Z806">
            <v>2209541350</v>
          </cell>
          <cell r="AA806" t="str">
            <v>SWABY RAMONA</v>
          </cell>
        </row>
        <row r="807">
          <cell r="P807" t="str">
            <v>LLA</v>
          </cell>
          <cell r="Q807" t="str">
            <v>59</v>
          </cell>
          <cell r="R807" t="str">
            <v>70101</v>
          </cell>
          <cell r="S807" t="str">
            <v>260LLA5970101</v>
          </cell>
          <cell r="U807" t="str">
            <v>EXTRAMURAL CLINICAL</v>
          </cell>
          <cell r="V807">
            <v>2555</v>
          </cell>
          <cell r="W807">
            <v>25</v>
          </cell>
          <cell r="X807">
            <v>55</v>
          </cell>
          <cell r="Y807">
            <v>49952.72</v>
          </cell>
          <cell r="Z807">
            <v>152097427107</v>
          </cell>
          <cell r="AA807" t="str">
            <v>LOAN SERVICING CENTER OF</v>
          </cell>
        </row>
        <row r="808">
          <cell r="P808" t="str">
            <v>LLA</v>
          </cell>
          <cell r="Q808" t="str">
            <v>59</v>
          </cell>
          <cell r="R808" t="str">
            <v>70201</v>
          </cell>
          <cell r="S808" t="str">
            <v>260LLA5970201</v>
          </cell>
          <cell r="U808" t="str">
            <v>EXTRAMURAL CLINICAL</v>
          </cell>
          <cell r="V808">
            <v>2555</v>
          </cell>
          <cell r="W808">
            <v>25</v>
          </cell>
          <cell r="X808">
            <v>55</v>
          </cell>
          <cell r="Y808">
            <v>19481.560000000001</v>
          </cell>
          <cell r="Z808" t="str">
            <v>1000B9654101</v>
          </cell>
          <cell r="AA808" t="str">
            <v>FEDERAL RESERVE BANK OF R</v>
          </cell>
        </row>
        <row r="809">
          <cell r="P809" t="str">
            <v>LLA</v>
          </cell>
          <cell r="Q809" t="str">
            <v>59</v>
          </cell>
          <cell r="R809" t="str">
            <v>70301</v>
          </cell>
          <cell r="S809" t="str">
            <v>260LLA5970301</v>
          </cell>
          <cell r="U809" t="str">
            <v>EXTRAMURAL CLINICAL</v>
          </cell>
          <cell r="V809">
            <v>2555</v>
          </cell>
          <cell r="W809">
            <v>25</v>
          </cell>
          <cell r="X809">
            <v>55</v>
          </cell>
          <cell r="Y809">
            <v>764.05</v>
          </cell>
          <cell r="Z809">
            <v>2099666112</v>
          </cell>
          <cell r="AA809" t="str">
            <v>TAGER FELICE A</v>
          </cell>
        </row>
        <row r="810">
          <cell r="P810" t="str">
            <v>LLA</v>
          </cell>
          <cell r="Q810" t="str">
            <v>59</v>
          </cell>
          <cell r="R810" t="str">
            <v>70401</v>
          </cell>
          <cell r="S810" t="str">
            <v>260LLA5970401</v>
          </cell>
          <cell r="U810" t="str">
            <v>EXTRAMURAL CLINICAL</v>
          </cell>
          <cell r="V810">
            <v>2555</v>
          </cell>
          <cell r="W810">
            <v>25</v>
          </cell>
          <cell r="X810">
            <v>55</v>
          </cell>
          <cell r="Y810">
            <v>6107.52</v>
          </cell>
          <cell r="Z810">
            <v>152097427107</v>
          </cell>
          <cell r="AA810" t="str">
            <v>LOAN SERVICING CENTER OF</v>
          </cell>
        </row>
        <row r="811">
          <cell r="P811" t="str">
            <v>LLA</v>
          </cell>
          <cell r="Q811" t="str">
            <v>59</v>
          </cell>
          <cell r="R811" t="str">
            <v>70501</v>
          </cell>
          <cell r="S811" t="str">
            <v>260LLA5970501</v>
          </cell>
          <cell r="U811" t="str">
            <v>EXTRAMURAL CLINICAL</v>
          </cell>
          <cell r="V811">
            <v>2555</v>
          </cell>
          <cell r="W811">
            <v>25</v>
          </cell>
          <cell r="X811">
            <v>55</v>
          </cell>
          <cell r="Y811">
            <v>2381.9299999999998</v>
          </cell>
          <cell r="Z811" t="str">
            <v>1000B9654101</v>
          </cell>
          <cell r="AA811" t="str">
            <v>FEDERAL RESERVE BANK OF R</v>
          </cell>
        </row>
        <row r="812">
          <cell r="P812" t="str">
            <v>LLA</v>
          </cell>
          <cell r="Q812" t="str">
            <v>59</v>
          </cell>
          <cell r="R812" t="str">
            <v>70601</v>
          </cell>
          <cell r="S812" t="str">
            <v>260LLA5970601</v>
          </cell>
          <cell r="U812" t="str">
            <v>EXTRAMURAL CLINICAL</v>
          </cell>
          <cell r="V812">
            <v>2555</v>
          </cell>
          <cell r="W812">
            <v>25</v>
          </cell>
          <cell r="X812">
            <v>55</v>
          </cell>
          <cell r="Y812">
            <v>32021.68</v>
          </cell>
          <cell r="Z812">
            <v>152097427107</v>
          </cell>
          <cell r="AA812" t="str">
            <v>LOAN SERVICING CENTER OF</v>
          </cell>
        </row>
        <row r="813">
          <cell r="P813" t="str">
            <v>LLA</v>
          </cell>
          <cell r="Q813" t="str">
            <v>59</v>
          </cell>
          <cell r="R813" t="str">
            <v>70701</v>
          </cell>
          <cell r="S813" t="str">
            <v>260LLA5970701</v>
          </cell>
          <cell r="U813" t="str">
            <v>EXTRAMURAL CLINICAL</v>
          </cell>
          <cell r="V813">
            <v>2555</v>
          </cell>
          <cell r="W813">
            <v>25</v>
          </cell>
          <cell r="X813">
            <v>55</v>
          </cell>
          <cell r="Y813">
            <v>12488.45</v>
          </cell>
          <cell r="Z813" t="str">
            <v>1000B9654101</v>
          </cell>
          <cell r="AA813" t="str">
            <v>FEDERAL RESERVE BANK OF R</v>
          </cell>
        </row>
        <row r="814">
          <cell r="P814" t="str">
            <v>LLA</v>
          </cell>
          <cell r="Q814" t="str">
            <v>59</v>
          </cell>
          <cell r="R814" t="str">
            <v>70801</v>
          </cell>
          <cell r="S814" t="str">
            <v>260LLA5970801</v>
          </cell>
          <cell r="U814" t="str">
            <v>EXTRAMURAL CLINICAL</v>
          </cell>
          <cell r="V814">
            <v>2555</v>
          </cell>
          <cell r="W814">
            <v>25</v>
          </cell>
          <cell r="X814">
            <v>55</v>
          </cell>
          <cell r="Y814">
            <v>2138.7399999999998</v>
          </cell>
          <cell r="Z814">
            <v>153019918601</v>
          </cell>
          <cell r="AA814" t="str">
            <v>US DEPT OF EDUCATION</v>
          </cell>
        </row>
        <row r="815">
          <cell r="P815" t="str">
            <v>LLA</v>
          </cell>
          <cell r="Q815" t="str">
            <v>59</v>
          </cell>
          <cell r="R815" t="str">
            <v>70901</v>
          </cell>
          <cell r="S815" t="str">
            <v>260LLA5970901</v>
          </cell>
          <cell r="U815" t="str">
            <v>EXTRAMURAL CLINICAL</v>
          </cell>
          <cell r="V815">
            <v>2555</v>
          </cell>
          <cell r="W815">
            <v>25</v>
          </cell>
          <cell r="X815">
            <v>55</v>
          </cell>
          <cell r="Y815">
            <v>834.1</v>
          </cell>
          <cell r="Z815" t="str">
            <v>1000B9654101</v>
          </cell>
          <cell r="AA815" t="str">
            <v>FEDERAL RESERVE BANK OF R</v>
          </cell>
        </row>
        <row r="816">
          <cell r="P816" t="str">
            <v>LLA</v>
          </cell>
          <cell r="Q816" t="str">
            <v>59</v>
          </cell>
          <cell r="R816" t="str">
            <v>71001</v>
          </cell>
          <cell r="S816" t="str">
            <v>260LLA5971001</v>
          </cell>
          <cell r="U816" t="str">
            <v>EXTRAMURAL CLINICAL</v>
          </cell>
          <cell r="V816">
            <v>2555</v>
          </cell>
          <cell r="W816">
            <v>25</v>
          </cell>
          <cell r="X816">
            <v>55</v>
          </cell>
          <cell r="Y816">
            <v>3985.68</v>
          </cell>
          <cell r="Z816">
            <v>120058446401</v>
          </cell>
          <cell r="AA816" t="str">
            <v>EDUCATIONAL LOAN SERVICIN</v>
          </cell>
        </row>
        <row r="817">
          <cell r="P817" t="str">
            <v>LLA</v>
          </cell>
          <cell r="Q817" t="str">
            <v>59</v>
          </cell>
          <cell r="R817" t="str">
            <v>71101</v>
          </cell>
          <cell r="S817" t="str">
            <v>260LLA5971101</v>
          </cell>
          <cell r="U817" t="str">
            <v>EXTRAMURAL CLINICAL</v>
          </cell>
          <cell r="V817">
            <v>2555</v>
          </cell>
          <cell r="W817">
            <v>25</v>
          </cell>
          <cell r="X817">
            <v>55</v>
          </cell>
          <cell r="Y817">
            <v>1554.41</v>
          </cell>
          <cell r="Z817" t="str">
            <v>1000B9654101</v>
          </cell>
          <cell r="AA817" t="str">
            <v>FEDERAL RESERVE BANK OF R</v>
          </cell>
        </row>
        <row r="818">
          <cell r="P818" t="str">
            <v>LLA</v>
          </cell>
          <cell r="Q818" t="str">
            <v>59</v>
          </cell>
          <cell r="R818" t="str">
            <v>71201</v>
          </cell>
          <cell r="S818" t="str">
            <v>260LLA5971201</v>
          </cell>
          <cell r="U818" t="str">
            <v>EXTRAMURAL CLINICAL</v>
          </cell>
          <cell r="V818">
            <v>2555</v>
          </cell>
          <cell r="W818">
            <v>25</v>
          </cell>
          <cell r="X818">
            <v>55</v>
          </cell>
          <cell r="Y818">
            <v>6124.42</v>
          </cell>
          <cell r="Z818">
            <v>120058446401</v>
          </cell>
          <cell r="AA818" t="str">
            <v>EDUCATIONAL LOAN SERVICIN</v>
          </cell>
        </row>
        <row r="819">
          <cell r="P819" t="str">
            <v>LLA</v>
          </cell>
          <cell r="Q819" t="str">
            <v>59</v>
          </cell>
          <cell r="R819" t="str">
            <v>71301</v>
          </cell>
          <cell r="S819" t="str">
            <v>260LLA5971301</v>
          </cell>
          <cell r="U819" t="str">
            <v>EXTRAMURAL CLINICAL</v>
          </cell>
          <cell r="V819">
            <v>2555</v>
          </cell>
          <cell r="W819">
            <v>25</v>
          </cell>
          <cell r="X819">
            <v>55</v>
          </cell>
          <cell r="Y819">
            <v>2388.52</v>
          </cell>
          <cell r="Z819" t="str">
            <v>1000B9654101</v>
          </cell>
          <cell r="AA819" t="str">
            <v>FEDERAL RESERVE BANK OF R</v>
          </cell>
        </row>
        <row r="820">
          <cell r="P820" t="str">
            <v>LLA</v>
          </cell>
          <cell r="Q820" t="str">
            <v>59</v>
          </cell>
          <cell r="R820" t="str">
            <v>71401</v>
          </cell>
          <cell r="S820" t="str">
            <v>260LLA5971401</v>
          </cell>
          <cell r="U820" t="str">
            <v>EXTRAMURAL CLINICAL</v>
          </cell>
          <cell r="V820">
            <v>2555</v>
          </cell>
          <cell r="W820">
            <v>25</v>
          </cell>
          <cell r="X820">
            <v>55</v>
          </cell>
          <cell r="Y820">
            <v>8757</v>
          </cell>
          <cell r="Z820">
            <v>2141801097</v>
          </cell>
          <cell r="AA820" t="str">
            <v>WASILEWSKI KAREN</v>
          </cell>
        </row>
        <row r="821">
          <cell r="P821" t="str">
            <v>LLA</v>
          </cell>
          <cell r="Q821" t="str">
            <v>59</v>
          </cell>
          <cell r="R821" t="str">
            <v>71501</v>
          </cell>
          <cell r="S821" t="str">
            <v>260LLA5971501</v>
          </cell>
          <cell r="U821" t="str">
            <v>EXTRAMURAL CLINICAL</v>
          </cell>
          <cell r="V821">
            <v>2555</v>
          </cell>
          <cell r="W821">
            <v>25</v>
          </cell>
          <cell r="X821">
            <v>55</v>
          </cell>
          <cell r="Y821">
            <v>70000</v>
          </cell>
          <cell r="Z821">
            <v>152097427107</v>
          </cell>
          <cell r="AA821" t="str">
            <v>LOAN SERVICING CENTER OF</v>
          </cell>
        </row>
        <row r="822">
          <cell r="P822" t="str">
            <v>LLA</v>
          </cell>
          <cell r="Q822" t="str">
            <v>59</v>
          </cell>
          <cell r="R822" t="str">
            <v>71601</v>
          </cell>
          <cell r="S822" t="str">
            <v>260LLA5971601</v>
          </cell>
          <cell r="U822" t="str">
            <v>EXTRAMURAL CLINICAL</v>
          </cell>
          <cell r="V822">
            <v>2555</v>
          </cell>
          <cell r="W822">
            <v>25</v>
          </cell>
          <cell r="X822">
            <v>55</v>
          </cell>
          <cell r="Y822">
            <v>27300</v>
          </cell>
          <cell r="Z822" t="str">
            <v>1000B9654101</v>
          </cell>
          <cell r="AA822" t="str">
            <v>FEDERAL RESERVE BANK OF R</v>
          </cell>
        </row>
        <row r="823">
          <cell r="P823" t="str">
            <v>LLA</v>
          </cell>
          <cell r="Q823" t="str">
            <v>59</v>
          </cell>
          <cell r="R823" t="str">
            <v>71701</v>
          </cell>
          <cell r="S823" t="str">
            <v>260LLA5971701</v>
          </cell>
          <cell r="U823" t="str">
            <v>EXTRAMURAL CLINICAL</v>
          </cell>
          <cell r="V823">
            <v>2555</v>
          </cell>
          <cell r="W823">
            <v>25</v>
          </cell>
          <cell r="X823">
            <v>55</v>
          </cell>
          <cell r="Y823">
            <v>8757</v>
          </cell>
          <cell r="Z823">
            <v>2269768986</v>
          </cell>
          <cell r="AA823" t="str">
            <v>WELLS BRIAN</v>
          </cell>
        </row>
        <row r="824">
          <cell r="P824" t="str">
            <v>LLA</v>
          </cell>
          <cell r="Q824" t="str">
            <v>59</v>
          </cell>
          <cell r="R824" t="str">
            <v>71801</v>
          </cell>
          <cell r="S824" t="str">
            <v>260LLA5971801</v>
          </cell>
          <cell r="U824" t="str">
            <v>EXTRAMURAL CLINICAL</v>
          </cell>
          <cell r="V824">
            <v>2555</v>
          </cell>
          <cell r="W824">
            <v>25</v>
          </cell>
          <cell r="X824">
            <v>55</v>
          </cell>
          <cell r="Y824">
            <v>70000</v>
          </cell>
          <cell r="Z824">
            <v>152097427107</v>
          </cell>
          <cell r="AA824" t="str">
            <v>LOAN SERVICING CENTER OF</v>
          </cell>
        </row>
        <row r="825">
          <cell r="P825" t="str">
            <v>LLA</v>
          </cell>
          <cell r="Q825" t="str">
            <v>59</v>
          </cell>
          <cell r="R825" t="str">
            <v>71901</v>
          </cell>
          <cell r="S825" t="str">
            <v>260LLA5971901</v>
          </cell>
          <cell r="U825" t="str">
            <v>EXTRAMURAL CLINICAL</v>
          </cell>
          <cell r="V825">
            <v>2555</v>
          </cell>
          <cell r="W825">
            <v>25</v>
          </cell>
          <cell r="X825">
            <v>55</v>
          </cell>
          <cell r="Y825">
            <v>27300</v>
          </cell>
          <cell r="Z825" t="str">
            <v>1000B9654101</v>
          </cell>
          <cell r="AA825" t="str">
            <v>FEDERAL RESERVE BANK OF R</v>
          </cell>
        </row>
        <row r="826">
          <cell r="P826" t="str">
            <v>LLA</v>
          </cell>
          <cell r="Q826" t="str">
            <v>59</v>
          </cell>
          <cell r="R826" t="str">
            <v>72001</v>
          </cell>
          <cell r="S826" t="str">
            <v>260LLA5972001</v>
          </cell>
          <cell r="U826" t="str">
            <v>EXTRAMURAL CLINICAL</v>
          </cell>
          <cell r="V826">
            <v>2555</v>
          </cell>
          <cell r="W826">
            <v>25</v>
          </cell>
          <cell r="X826">
            <v>55</v>
          </cell>
          <cell r="Y826">
            <v>70000</v>
          </cell>
          <cell r="Z826">
            <v>194134739301</v>
          </cell>
          <cell r="AA826" t="str">
            <v>WELLS FARGO</v>
          </cell>
        </row>
        <row r="827">
          <cell r="P827" t="str">
            <v>LLA</v>
          </cell>
          <cell r="Q827" t="str">
            <v>59</v>
          </cell>
          <cell r="R827" t="str">
            <v>72101</v>
          </cell>
          <cell r="S827" t="str">
            <v>260LLA5972101</v>
          </cell>
          <cell r="U827" t="str">
            <v>EXTRAMURAL CLINICAL</v>
          </cell>
          <cell r="V827">
            <v>2555</v>
          </cell>
          <cell r="W827">
            <v>25</v>
          </cell>
          <cell r="X827">
            <v>55</v>
          </cell>
          <cell r="Y827">
            <v>27300</v>
          </cell>
          <cell r="Z827" t="str">
            <v>1000B9654101</v>
          </cell>
          <cell r="AA827" t="str">
            <v>FEDERAL RESERVE BANK OF R</v>
          </cell>
        </row>
        <row r="828">
          <cell r="P828" t="str">
            <v>LLA</v>
          </cell>
          <cell r="Q828" t="str">
            <v>59</v>
          </cell>
          <cell r="R828" t="str">
            <v>72201</v>
          </cell>
          <cell r="S828" t="str">
            <v>260LLA5972201</v>
          </cell>
          <cell r="U828" t="str">
            <v>EXTRAMURAL CLINICAL</v>
          </cell>
          <cell r="V828">
            <v>2555</v>
          </cell>
          <cell r="W828">
            <v>25</v>
          </cell>
          <cell r="X828">
            <v>55</v>
          </cell>
          <cell r="Y828">
            <v>3562.06</v>
          </cell>
          <cell r="Z828">
            <v>2078727504</v>
          </cell>
          <cell r="AA828" t="str">
            <v>YANG YU-XIAO</v>
          </cell>
        </row>
        <row r="829">
          <cell r="P829" t="str">
            <v>LLA</v>
          </cell>
          <cell r="Q829" t="str">
            <v>59</v>
          </cell>
          <cell r="R829" t="str">
            <v>72301</v>
          </cell>
          <cell r="S829" t="str">
            <v>260LLA5972301</v>
          </cell>
          <cell r="U829" t="str">
            <v>EXTRAMURAL CLINICAL</v>
          </cell>
          <cell r="V829">
            <v>2555</v>
          </cell>
          <cell r="W829">
            <v>25</v>
          </cell>
          <cell r="X829">
            <v>55</v>
          </cell>
          <cell r="Y829">
            <v>13847.23</v>
          </cell>
          <cell r="Z829">
            <v>153019918601</v>
          </cell>
          <cell r="AA829" t="str">
            <v>US DEPT OF EDUCATION</v>
          </cell>
        </row>
        <row r="830">
          <cell r="P830" t="str">
            <v>LLA</v>
          </cell>
          <cell r="Q830" t="str">
            <v>59</v>
          </cell>
          <cell r="R830" t="str">
            <v>72401</v>
          </cell>
          <cell r="S830" t="str">
            <v>260LLA5972401</v>
          </cell>
          <cell r="U830" t="str">
            <v>EXTRAMURAL CLINICAL</v>
          </cell>
          <cell r="V830">
            <v>2555</v>
          </cell>
          <cell r="W830">
            <v>25</v>
          </cell>
          <cell r="X830">
            <v>55</v>
          </cell>
          <cell r="Y830">
            <v>5400.41</v>
          </cell>
          <cell r="Z830" t="str">
            <v>1000B9654101</v>
          </cell>
          <cell r="AA830" t="str">
            <v>FEDERAL RESERVE BANK OF R</v>
          </cell>
        </row>
        <row r="831">
          <cell r="P831" t="str">
            <v>LLA</v>
          </cell>
          <cell r="Q831" t="str">
            <v>59</v>
          </cell>
          <cell r="R831" t="str">
            <v>72501</v>
          </cell>
          <cell r="S831" t="str">
            <v>260LLA5972501</v>
          </cell>
          <cell r="U831" t="str">
            <v>EXTRAMURAL CLINICAL</v>
          </cell>
          <cell r="V831">
            <v>2555</v>
          </cell>
          <cell r="W831">
            <v>25</v>
          </cell>
          <cell r="X831">
            <v>55</v>
          </cell>
          <cell r="Y831">
            <v>378.09</v>
          </cell>
          <cell r="Z831">
            <v>195250111215</v>
          </cell>
          <cell r="AA831" t="str">
            <v>ACS</v>
          </cell>
        </row>
        <row r="832">
          <cell r="P832" t="str">
            <v>LLA</v>
          </cell>
          <cell r="Q832" t="str">
            <v>59</v>
          </cell>
          <cell r="R832" t="str">
            <v>72601</v>
          </cell>
          <cell r="S832" t="str">
            <v>260LLA5972601</v>
          </cell>
          <cell r="U832" t="str">
            <v>EXTRAMURAL CLINICAL</v>
          </cell>
          <cell r="V832">
            <v>2555</v>
          </cell>
          <cell r="W832">
            <v>25</v>
          </cell>
          <cell r="X832">
            <v>55</v>
          </cell>
          <cell r="Y832">
            <v>147.44999999999999</v>
          </cell>
          <cell r="Z832" t="str">
            <v>1000B9654101</v>
          </cell>
          <cell r="AA832" t="str">
            <v>FEDERAL RESERVE BANK OF R</v>
          </cell>
        </row>
        <row r="833">
          <cell r="P833" t="str">
            <v>LLA</v>
          </cell>
          <cell r="Q833" t="str">
            <v>59</v>
          </cell>
          <cell r="R833" t="str">
            <v>72701</v>
          </cell>
          <cell r="S833" t="str">
            <v>260LLA5972701</v>
          </cell>
          <cell r="U833" t="str">
            <v>EXTRAMURAL CLINICAL</v>
          </cell>
          <cell r="V833">
            <v>2555</v>
          </cell>
          <cell r="W833">
            <v>25</v>
          </cell>
          <cell r="X833">
            <v>55</v>
          </cell>
          <cell r="Y833">
            <v>8795.44</v>
          </cell>
          <cell r="Z833">
            <v>153019918601</v>
          </cell>
          <cell r="AA833" t="str">
            <v>US DEPT OF EDUCATION</v>
          </cell>
        </row>
        <row r="834">
          <cell r="P834" t="str">
            <v>LLA</v>
          </cell>
          <cell r="Q834" t="str">
            <v>59</v>
          </cell>
          <cell r="R834" t="str">
            <v>72801</v>
          </cell>
          <cell r="S834" t="str">
            <v>260LLA5972801</v>
          </cell>
          <cell r="U834" t="str">
            <v>EXTRAMURAL CLINICAL</v>
          </cell>
          <cell r="V834">
            <v>2555</v>
          </cell>
          <cell r="W834">
            <v>25</v>
          </cell>
          <cell r="X834">
            <v>55</v>
          </cell>
          <cell r="Y834">
            <v>3430.22</v>
          </cell>
          <cell r="Z834" t="str">
            <v>1000B9654101</v>
          </cell>
          <cell r="AA834" t="str">
            <v>FEDERAL RESERVE BANK OF R</v>
          </cell>
        </row>
        <row r="835">
          <cell r="P835" t="str">
            <v>LLA</v>
          </cell>
          <cell r="Q835" t="str">
            <v>59</v>
          </cell>
          <cell r="R835" t="str">
            <v>72901</v>
          </cell>
          <cell r="S835" t="str">
            <v>260LLA5972901</v>
          </cell>
          <cell r="U835" t="str">
            <v>EXTRAMURAL CLINICAL</v>
          </cell>
          <cell r="V835">
            <v>2555</v>
          </cell>
          <cell r="W835">
            <v>25</v>
          </cell>
          <cell r="X835">
            <v>55</v>
          </cell>
          <cell r="Y835">
            <v>5429.88</v>
          </cell>
          <cell r="Z835">
            <v>152097427107</v>
          </cell>
          <cell r="AA835" t="str">
            <v>LOAN SERVICING CENTER OF</v>
          </cell>
        </row>
        <row r="836">
          <cell r="P836" t="str">
            <v>LLA</v>
          </cell>
          <cell r="Q836" t="str">
            <v>59</v>
          </cell>
          <cell r="R836" t="str">
            <v>73001</v>
          </cell>
          <cell r="S836" t="str">
            <v>260LLA5973001</v>
          </cell>
          <cell r="U836" t="str">
            <v>EXTRAMURAL CLINICAL</v>
          </cell>
          <cell r="V836">
            <v>2555</v>
          </cell>
          <cell r="W836">
            <v>25</v>
          </cell>
          <cell r="X836">
            <v>55</v>
          </cell>
          <cell r="Y836">
            <v>2117.65</v>
          </cell>
          <cell r="Z836" t="str">
            <v>1000B9654101</v>
          </cell>
          <cell r="AA836" t="str">
            <v>FEDERAL RESERVE BANK OF R</v>
          </cell>
        </row>
        <row r="837">
          <cell r="P837" t="str">
            <v>LLA</v>
          </cell>
          <cell r="Q837" t="str">
            <v>59</v>
          </cell>
          <cell r="R837" t="str">
            <v>73101</v>
          </cell>
          <cell r="S837" t="str">
            <v>260LLA5973101</v>
          </cell>
          <cell r="U837" t="str">
            <v>EXTRAMURAL CLINICAL</v>
          </cell>
          <cell r="V837">
            <v>2555</v>
          </cell>
          <cell r="W837">
            <v>25</v>
          </cell>
          <cell r="X837">
            <v>55</v>
          </cell>
          <cell r="Y837">
            <v>8757</v>
          </cell>
          <cell r="Z837">
            <v>2054745388</v>
          </cell>
          <cell r="AA837" t="str">
            <v>YOO PETER</v>
          </cell>
        </row>
        <row r="838">
          <cell r="P838" t="str">
            <v>LLA</v>
          </cell>
          <cell r="Q838" t="str">
            <v>59</v>
          </cell>
          <cell r="R838" t="str">
            <v>73201</v>
          </cell>
          <cell r="S838" t="str">
            <v>260LLA5973201</v>
          </cell>
          <cell r="U838" t="str">
            <v>EXTRAMURAL CLINICAL</v>
          </cell>
          <cell r="V838">
            <v>2555</v>
          </cell>
          <cell r="W838">
            <v>25</v>
          </cell>
          <cell r="X838">
            <v>55</v>
          </cell>
          <cell r="Y838">
            <v>70000</v>
          </cell>
          <cell r="Z838">
            <v>152097427107</v>
          </cell>
          <cell r="AA838" t="str">
            <v>LOAN SERVICING CENTER OF</v>
          </cell>
        </row>
        <row r="839">
          <cell r="P839" t="str">
            <v>LLA</v>
          </cell>
          <cell r="Q839" t="str">
            <v>59</v>
          </cell>
          <cell r="R839" t="str">
            <v>73301</v>
          </cell>
          <cell r="S839" t="str">
            <v>260LLA5973301</v>
          </cell>
          <cell r="U839" t="str">
            <v>EXTRAMURAL CLINICAL</v>
          </cell>
          <cell r="V839">
            <v>2555</v>
          </cell>
          <cell r="W839">
            <v>25</v>
          </cell>
          <cell r="X839">
            <v>55</v>
          </cell>
          <cell r="Y839">
            <v>27300</v>
          </cell>
          <cell r="Z839" t="str">
            <v>1000B9654101</v>
          </cell>
          <cell r="AA839" t="str">
            <v>FEDERAL RESERVE BANK OF R</v>
          </cell>
        </row>
        <row r="840">
          <cell r="P840" t="str">
            <v>LLA</v>
          </cell>
          <cell r="Q840" t="str">
            <v>59</v>
          </cell>
          <cell r="R840" t="str">
            <v>73401</v>
          </cell>
          <cell r="S840" t="str">
            <v>260LLA5973401</v>
          </cell>
          <cell r="U840" t="str">
            <v>EXTRAMURAL CLINICAL</v>
          </cell>
          <cell r="V840">
            <v>2555</v>
          </cell>
          <cell r="W840">
            <v>25</v>
          </cell>
          <cell r="X840">
            <v>55</v>
          </cell>
          <cell r="Y840">
            <v>5842.25</v>
          </cell>
          <cell r="Z840">
            <v>2570650954</v>
          </cell>
          <cell r="AA840" t="str">
            <v>YU MARGARET K</v>
          </cell>
        </row>
        <row r="841">
          <cell r="P841" t="str">
            <v>LLA</v>
          </cell>
          <cell r="Q841" t="str">
            <v>59</v>
          </cell>
          <cell r="R841" t="str">
            <v>73501</v>
          </cell>
          <cell r="S841" t="str">
            <v>260LLA5973501</v>
          </cell>
          <cell r="U841" t="str">
            <v>EXTRAMURAL CLINICAL</v>
          </cell>
          <cell r="V841">
            <v>2555</v>
          </cell>
          <cell r="W841">
            <v>25</v>
          </cell>
          <cell r="X841">
            <v>55</v>
          </cell>
          <cell r="Y841">
            <v>30779</v>
          </cell>
          <cell r="Z841">
            <v>153019918601</v>
          </cell>
          <cell r="AA841" t="str">
            <v>US DEPT OF EDUCATION</v>
          </cell>
        </row>
        <row r="842">
          <cell r="P842" t="str">
            <v>LLA</v>
          </cell>
          <cell r="Q842" t="str">
            <v>59</v>
          </cell>
          <cell r="R842" t="str">
            <v>73601</v>
          </cell>
          <cell r="S842" t="str">
            <v>260LLA5973601</v>
          </cell>
          <cell r="U842" t="str">
            <v>EXTRAMURAL CLINICAL</v>
          </cell>
          <cell r="V842">
            <v>2555</v>
          </cell>
          <cell r="W842">
            <v>25</v>
          </cell>
          <cell r="X842">
            <v>55</v>
          </cell>
          <cell r="Y842">
            <v>12003.81</v>
          </cell>
          <cell r="Z842" t="str">
            <v>1000B9654101</v>
          </cell>
          <cell r="AA842" t="str">
            <v>FEDERAL RESERVE BANK OF R</v>
          </cell>
        </row>
        <row r="843">
          <cell r="P843" t="str">
            <v>LLA</v>
          </cell>
          <cell r="Q843" t="str">
            <v>59</v>
          </cell>
          <cell r="R843" t="str">
            <v>73701</v>
          </cell>
          <cell r="S843" t="str">
            <v>260LLA5973701</v>
          </cell>
          <cell r="U843" t="str">
            <v>EXTRAMURAL CLINICAL</v>
          </cell>
          <cell r="V843">
            <v>2555</v>
          </cell>
          <cell r="W843">
            <v>25</v>
          </cell>
          <cell r="X843">
            <v>55</v>
          </cell>
          <cell r="Y843">
            <v>15921.68</v>
          </cell>
          <cell r="Z843">
            <v>153019918601</v>
          </cell>
          <cell r="AA843" t="str">
            <v>US DEPT OF EDUCATION</v>
          </cell>
        </row>
        <row r="844">
          <cell r="P844" t="str">
            <v>LLA</v>
          </cell>
          <cell r="Q844" t="str">
            <v>59</v>
          </cell>
          <cell r="R844" t="str">
            <v>73801</v>
          </cell>
          <cell r="S844" t="str">
            <v>260LLA5973801</v>
          </cell>
          <cell r="U844" t="str">
            <v>EXTRAMURAL CLINICAL</v>
          </cell>
          <cell r="V844">
            <v>2555</v>
          </cell>
          <cell r="W844">
            <v>25</v>
          </cell>
          <cell r="X844">
            <v>55</v>
          </cell>
          <cell r="Y844">
            <v>6209.45</v>
          </cell>
          <cell r="Z844" t="str">
            <v>1000B9654101</v>
          </cell>
          <cell r="AA844" t="str">
            <v>FEDERAL RESERVE BANK OF R</v>
          </cell>
        </row>
        <row r="845">
          <cell r="P845" t="str">
            <v>LLA</v>
          </cell>
          <cell r="Q845" t="str">
            <v>59</v>
          </cell>
          <cell r="R845" t="str">
            <v>73901</v>
          </cell>
          <cell r="S845" t="str">
            <v>260LLA5973901</v>
          </cell>
          <cell r="U845" t="str">
            <v>EXTRAMURAL CLINICAL</v>
          </cell>
          <cell r="V845">
            <v>2555</v>
          </cell>
          <cell r="W845">
            <v>25</v>
          </cell>
          <cell r="X845">
            <v>55</v>
          </cell>
          <cell r="Y845">
            <v>5198.16</v>
          </cell>
          <cell r="Z845">
            <v>2168527166</v>
          </cell>
          <cell r="AA845" t="str">
            <v>ZEH HERBERT J</v>
          </cell>
        </row>
        <row r="846">
          <cell r="P846" t="str">
            <v>LLA</v>
          </cell>
          <cell r="Q846" t="str">
            <v>59</v>
          </cell>
          <cell r="R846" t="str">
            <v>74001</v>
          </cell>
          <cell r="S846" t="str">
            <v>260LLA5974001</v>
          </cell>
          <cell r="U846" t="str">
            <v>EXTRAMURAL CLINICAL</v>
          </cell>
          <cell r="V846">
            <v>2555</v>
          </cell>
          <cell r="W846">
            <v>25</v>
          </cell>
          <cell r="X846">
            <v>55</v>
          </cell>
          <cell r="Y846">
            <v>26910.880000000001</v>
          </cell>
          <cell r="Z846">
            <v>123169336201</v>
          </cell>
          <cell r="AA846" t="str">
            <v>AMERICAN EDUCATION SERVIC</v>
          </cell>
        </row>
        <row r="847">
          <cell r="P847" t="str">
            <v>LLA</v>
          </cell>
          <cell r="Q847" t="str">
            <v>59</v>
          </cell>
          <cell r="R847" t="str">
            <v>74101</v>
          </cell>
          <cell r="S847" t="str">
            <v>260LLA5974101</v>
          </cell>
          <cell r="U847" t="str">
            <v>EXTRAMURAL CLINICAL</v>
          </cell>
          <cell r="V847">
            <v>2555</v>
          </cell>
          <cell r="W847">
            <v>25</v>
          </cell>
          <cell r="X847">
            <v>55</v>
          </cell>
          <cell r="Y847">
            <v>10495.24</v>
          </cell>
          <cell r="Z847" t="str">
            <v>1000B9654101</v>
          </cell>
          <cell r="AA847" t="str">
            <v>FEDERAL RESERVE BANK OF R</v>
          </cell>
        </row>
        <row r="848">
          <cell r="P848" t="str">
            <v>LLA</v>
          </cell>
          <cell r="Q848" t="str">
            <v>59</v>
          </cell>
          <cell r="R848" t="str">
            <v>74201</v>
          </cell>
          <cell r="S848" t="str">
            <v>260LLA5974201</v>
          </cell>
          <cell r="U848" t="str">
            <v>EXTRAMURAL CLINICAL</v>
          </cell>
          <cell r="V848">
            <v>2555</v>
          </cell>
          <cell r="W848">
            <v>25</v>
          </cell>
          <cell r="X848">
            <v>55</v>
          </cell>
          <cell r="Y848">
            <v>14641.16</v>
          </cell>
          <cell r="Z848">
            <v>123169336201</v>
          </cell>
          <cell r="AA848" t="str">
            <v>AMERICAN EDUCATION SERVIC</v>
          </cell>
        </row>
        <row r="849">
          <cell r="P849" t="str">
            <v>LLA</v>
          </cell>
          <cell r="Q849" t="str">
            <v>59</v>
          </cell>
          <cell r="R849" t="str">
            <v>74301</v>
          </cell>
          <cell r="S849" t="str">
            <v>260LLA5974301</v>
          </cell>
          <cell r="U849" t="str">
            <v>EXTRAMURAL CLINICAL</v>
          </cell>
          <cell r="V849">
            <v>2555</v>
          </cell>
          <cell r="W849">
            <v>25</v>
          </cell>
          <cell r="X849">
            <v>55</v>
          </cell>
          <cell r="Y849">
            <v>5710.05</v>
          </cell>
          <cell r="Z849" t="str">
            <v>1000B9654101</v>
          </cell>
          <cell r="AA849" t="str">
            <v>FEDERAL RESERVE BANK OF R</v>
          </cell>
        </row>
        <row r="850">
          <cell r="P850" t="str">
            <v>LQA</v>
          </cell>
          <cell r="Q850" t="str">
            <v>53</v>
          </cell>
          <cell r="R850" t="str">
            <v>01601</v>
          </cell>
          <cell r="S850" t="str">
            <v>260LQA5301601</v>
          </cell>
          <cell r="U850" t="str">
            <v>EXTRAMURAL CLINICAL</v>
          </cell>
          <cell r="V850">
            <v>2555</v>
          </cell>
          <cell r="W850">
            <v>25</v>
          </cell>
          <cell r="X850">
            <v>55</v>
          </cell>
          <cell r="Y850">
            <v>10339.93</v>
          </cell>
          <cell r="Z850">
            <v>139199248901</v>
          </cell>
          <cell r="AA850" t="str">
            <v>UNIVERSITY ACCOUNTING SER</v>
          </cell>
        </row>
        <row r="851">
          <cell r="P851" t="str">
            <v>LQA</v>
          </cell>
          <cell r="Q851" t="str">
            <v>53</v>
          </cell>
          <cell r="R851" t="str">
            <v>01701</v>
          </cell>
          <cell r="S851" t="str">
            <v>260LQA5301701</v>
          </cell>
          <cell r="U851" t="str">
            <v>EXTRAMURAL CLINICAL</v>
          </cell>
          <cell r="V851">
            <v>2555</v>
          </cell>
          <cell r="W851">
            <v>25</v>
          </cell>
          <cell r="X851">
            <v>55</v>
          </cell>
          <cell r="Y851">
            <v>4032.57</v>
          </cell>
          <cell r="Z851" t="str">
            <v>1000B9654101</v>
          </cell>
          <cell r="AA851" t="str">
            <v>FEDERAL RESERVE BANK OF R</v>
          </cell>
        </row>
        <row r="852">
          <cell r="P852" t="str">
            <v>LQA</v>
          </cell>
          <cell r="Q852" t="str">
            <v>53</v>
          </cell>
          <cell r="R852" t="str">
            <v>01801</v>
          </cell>
          <cell r="S852" t="str">
            <v>260LQA5301801</v>
          </cell>
          <cell r="U852" t="str">
            <v>EXTRAMURAL CLINICAL</v>
          </cell>
          <cell r="V852">
            <v>2555</v>
          </cell>
          <cell r="W852">
            <v>25</v>
          </cell>
          <cell r="X852">
            <v>55</v>
          </cell>
          <cell r="Y852">
            <v>9393.85</v>
          </cell>
          <cell r="Z852">
            <v>194219671801</v>
          </cell>
          <cell r="AA852" t="str">
            <v>STUDENT LOAN CORP</v>
          </cell>
        </row>
        <row r="853">
          <cell r="P853" t="str">
            <v>LQA</v>
          </cell>
          <cell r="Q853" t="str">
            <v>53</v>
          </cell>
          <cell r="R853" t="str">
            <v>01901</v>
          </cell>
          <cell r="S853" t="str">
            <v>260LQA5301901</v>
          </cell>
          <cell r="U853" t="str">
            <v>EXTRAMURAL CLINICAL</v>
          </cell>
          <cell r="V853">
            <v>2555</v>
          </cell>
          <cell r="W853">
            <v>25</v>
          </cell>
          <cell r="X853">
            <v>55</v>
          </cell>
          <cell r="Y853">
            <v>3663.6</v>
          </cell>
          <cell r="Z853" t="str">
            <v>1000B9654101</v>
          </cell>
          <cell r="AA853" t="str">
            <v>FEDERAL RESERVE BANK OF R</v>
          </cell>
        </row>
        <row r="854">
          <cell r="P854" t="str">
            <v>LQA</v>
          </cell>
          <cell r="Q854" t="str">
            <v>53</v>
          </cell>
          <cell r="R854" t="str">
            <v>02001</v>
          </cell>
          <cell r="S854" t="str">
            <v>260LQA5302001</v>
          </cell>
          <cell r="U854" t="str">
            <v>EXTRAMURAL CLINICAL</v>
          </cell>
          <cell r="V854">
            <v>2555</v>
          </cell>
          <cell r="W854">
            <v>25</v>
          </cell>
          <cell r="X854">
            <v>55</v>
          </cell>
          <cell r="Y854">
            <v>43750</v>
          </cell>
          <cell r="Z854">
            <v>194219671801</v>
          </cell>
          <cell r="AA854" t="str">
            <v>STUDENT LOAN CORP</v>
          </cell>
        </row>
        <row r="855">
          <cell r="P855" t="str">
            <v>LQA</v>
          </cell>
          <cell r="Q855" t="str">
            <v>53</v>
          </cell>
          <cell r="R855" t="str">
            <v>02101</v>
          </cell>
          <cell r="S855" t="str">
            <v>260LQA5302101</v>
          </cell>
          <cell r="U855" t="str">
            <v>EXTRAMURAL CLINICAL</v>
          </cell>
          <cell r="V855">
            <v>2555</v>
          </cell>
          <cell r="W855">
            <v>25</v>
          </cell>
          <cell r="X855">
            <v>55</v>
          </cell>
          <cell r="Y855">
            <v>17062.5</v>
          </cell>
          <cell r="Z855" t="str">
            <v>1000B9654101</v>
          </cell>
          <cell r="AA855" t="str">
            <v>FEDERAL RESERVE BANK OF R</v>
          </cell>
        </row>
        <row r="856">
          <cell r="P856" t="str">
            <v>LQA</v>
          </cell>
          <cell r="Q856" t="str">
            <v>53</v>
          </cell>
          <cell r="R856" t="str">
            <v>02201</v>
          </cell>
          <cell r="S856" t="str">
            <v>260LQA5302201</v>
          </cell>
          <cell r="U856" t="str">
            <v>EXTRAMURAL CLINICAL</v>
          </cell>
          <cell r="V856">
            <v>2555</v>
          </cell>
          <cell r="W856">
            <v>25</v>
          </cell>
          <cell r="X856">
            <v>55</v>
          </cell>
          <cell r="Y856">
            <v>6516.22</v>
          </cell>
          <cell r="Z856">
            <v>159604650001</v>
          </cell>
          <cell r="AA856" t="str">
            <v>FLORIDA INSTITUTE OF TECH</v>
          </cell>
        </row>
        <row r="857">
          <cell r="P857" t="str">
            <v>LQA</v>
          </cell>
          <cell r="Q857" t="str">
            <v>53</v>
          </cell>
          <cell r="R857" t="str">
            <v>02301</v>
          </cell>
          <cell r="S857" t="str">
            <v>260LQA5302301</v>
          </cell>
          <cell r="U857" t="str">
            <v>EXTRAMURAL CLINICAL</v>
          </cell>
          <cell r="V857">
            <v>2555</v>
          </cell>
          <cell r="W857">
            <v>25</v>
          </cell>
          <cell r="X857">
            <v>55</v>
          </cell>
          <cell r="Y857">
            <v>2541.3200000000002</v>
          </cell>
          <cell r="Z857" t="str">
            <v>1000B9654101</v>
          </cell>
          <cell r="AA857" t="str">
            <v>FEDERAL RESERVE BANK OF R</v>
          </cell>
        </row>
        <row r="858">
          <cell r="P858" t="str">
            <v>LQA</v>
          </cell>
          <cell r="Q858" t="str">
            <v>53</v>
          </cell>
          <cell r="R858" t="str">
            <v>04201</v>
          </cell>
          <cell r="S858" t="str">
            <v>260LQA5304201</v>
          </cell>
          <cell r="U858" t="str">
            <v>EXTRAMURAL CLINICAL</v>
          </cell>
          <cell r="V858">
            <v>2555</v>
          </cell>
          <cell r="W858">
            <v>25</v>
          </cell>
          <cell r="X858">
            <v>55</v>
          </cell>
          <cell r="Y858">
            <v>2331.1</v>
          </cell>
          <cell r="Z858">
            <v>2625122267</v>
          </cell>
          <cell r="AA858" t="str">
            <v>ABDUL-ALIM C SIDDIQ</v>
          </cell>
        </row>
        <row r="859">
          <cell r="P859" t="str">
            <v>LQA</v>
          </cell>
          <cell r="Q859" t="str">
            <v>53</v>
          </cell>
          <cell r="R859" t="str">
            <v>04301</v>
          </cell>
          <cell r="S859" t="str">
            <v>260LQA5304301</v>
          </cell>
          <cell r="U859" t="str">
            <v>EXTRAMURAL CLINICAL</v>
          </cell>
          <cell r="V859">
            <v>2555</v>
          </cell>
          <cell r="W859">
            <v>25</v>
          </cell>
          <cell r="X859">
            <v>55</v>
          </cell>
          <cell r="Y859">
            <v>909.12</v>
          </cell>
          <cell r="Z859" t="str">
            <v>1000B9654101</v>
          </cell>
          <cell r="AA859" t="str">
            <v>FEDERAL RESERVE BANK OF R</v>
          </cell>
        </row>
        <row r="860">
          <cell r="P860" t="str">
            <v>LQA</v>
          </cell>
          <cell r="Q860" t="str">
            <v>53</v>
          </cell>
          <cell r="R860" t="str">
            <v>52801</v>
          </cell>
          <cell r="S860" t="str">
            <v>260LQA5352801</v>
          </cell>
          <cell r="U860" t="str">
            <v>RESEARCH AND DEVELOPMENT CONTRACTS</v>
          </cell>
          <cell r="V860">
            <v>2555</v>
          </cell>
          <cell r="W860">
            <v>25</v>
          </cell>
          <cell r="X860">
            <v>55</v>
          </cell>
          <cell r="Y860">
            <v>10684.8</v>
          </cell>
          <cell r="Z860">
            <v>113162422502</v>
          </cell>
          <cell r="AA860" t="str">
            <v>EINSTEIN ALBERT COL OF ME</v>
          </cell>
        </row>
        <row r="861">
          <cell r="P861" t="str">
            <v>LQA</v>
          </cell>
          <cell r="Q861" t="str">
            <v>53</v>
          </cell>
          <cell r="R861" t="str">
            <v>52901</v>
          </cell>
          <cell r="S861" t="str">
            <v>260LQA5352901</v>
          </cell>
          <cell r="U861" t="str">
            <v>RESEARCH AND DEVELOPMENT CONTRACTS</v>
          </cell>
          <cell r="V861">
            <v>2555</v>
          </cell>
          <cell r="W861">
            <v>25</v>
          </cell>
          <cell r="X861">
            <v>55</v>
          </cell>
          <cell r="Y861">
            <v>4167.07</v>
          </cell>
          <cell r="Z861" t="str">
            <v>1000B9654101</v>
          </cell>
          <cell r="AA861" t="str">
            <v>FEDERAL RESERVE BANK OF R</v>
          </cell>
        </row>
        <row r="862">
          <cell r="P862" t="str">
            <v>LQA</v>
          </cell>
          <cell r="Q862" t="str">
            <v>53</v>
          </cell>
          <cell r="R862" t="str">
            <v>53001</v>
          </cell>
          <cell r="S862" t="str">
            <v>260LQA5353001</v>
          </cell>
          <cell r="U862" t="str">
            <v>RESEARCH AND DEVELOPMENT CONTRACTS</v>
          </cell>
          <cell r="V862">
            <v>2555</v>
          </cell>
          <cell r="W862">
            <v>25</v>
          </cell>
          <cell r="X862">
            <v>55</v>
          </cell>
          <cell r="Y862">
            <v>5865.04</v>
          </cell>
          <cell r="Z862">
            <v>113162422502</v>
          </cell>
          <cell r="AA862" t="str">
            <v>EINSTEIN ALBERT COL OF ME</v>
          </cell>
        </row>
        <row r="863">
          <cell r="P863" t="str">
            <v>LQA</v>
          </cell>
          <cell r="Q863" t="str">
            <v>53</v>
          </cell>
          <cell r="R863" t="str">
            <v>53101</v>
          </cell>
          <cell r="S863" t="str">
            <v>260LQA5353101</v>
          </cell>
          <cell r="U863" t="str">
            <v>RESEARCH AND DEVELOPMENT CONTRACTS</v>
          </cell>
          <cell r="V863">
            <v>2555</v>
          </cell>
          <cell r="W863">
            <v>25</v>
          </cell>
          <cell r="X863">
            <v>55</v>
          </cell>
          <cell r="Y863">
            <v>2287.36</v>
          </cell>
          <cell r="Z863" t="str">
            <v>1000B9654101</v>
          </cell>
          <cell r="AA863" t="str">
            <v>FEDERAL RESERVE BANK OF R</v>
          </cell>
        </row>
        <row r="864">
          <cell r="P864" t="str">
            <v>LQA</v>
          </cell>
          <cell r="Q864" t="str">
            <v>53</v>
          </cell>
          <cell r="R864" t="str">
            <v>53201</v>
          </cell>
          <cell r="S864" t="str">
            <v>260LQA5353201</v>
          </cell>
          <cell r="U864" t="str">
            <v>RESEARCH AND DEVELOPMENT CONTRACTS</v>
          </cell>
          <cell r="V864">
            <v>2555</v>
          </cell>
          <cell r="W864">
            <v>25</v>
          </cell>
          <cell r="X864">
            <v>55</v>
          </cell>
          <cell r="Y864">
            <v>1996.4</v>
          </cell>
          <cell r="Z864">
            <v>2551752087</v>
          </cell>
          <cell r="AA864" t="str">
            <v>HERSHMAN DAWN L</v>
          </cell>
        </row>
        <row r="865">
          <cell r="P865" t="str">
            <v>LQA</v>
          </cell>
          <cell r="Q865" t="str">
            <v>53</v>
          </cell>
          <cell r="R865" t="str">
            <v>53701</v>
          </cell>
          <cell r="S865" t="str">
            <v>260LQA5353701</v>
          </cell>
          <cell r="U865" t="str">
            <v>EXTRAMURAL PEDIATRIC</v>
          </cell>
          <cell r="V865">
            <v>2555</v>
          </cell>
          <cell r="W865">
            <v>25</v>
          </cell>
          <cell r="X865">
            <v>55</v>
          </cell>
          <cell r="Y865">
            <v>1556.82</v>
          </cell>
          <cell r="Z865">
            <v>2235134838</v>
          </cell>
          <cell r="AA865" t="str">
            <v>ROSS MARY</v>
          </cell>
        </row>
        <row r="866">
          <cell r="P866" t="str">
            <v>LQA</v>
          </cell>
          <cell r="Q866" t="str">
            <v>53</v>
          </cell>
          <cell r="R866" t="str">
            <v>53801</v>
          </cell>
          <cell r="S866" t="str">
            <v>260LQA5353801</v>
          </cell>
          <cell r="U866" t="str">
            <v>EXTRAMURAL PEDIATRIC</v>
          </cell>
          <cell r="V866">
            <v>2555</v>
          </cell>
          <cell r="W866">
            <v>25</v>
          </cell>
          <cell r="X866">
            <v>55</v>
          </cell>
          <cell r="Y866">
            <v>12444.56</v>
          </cell>
          <cell r="Z866">
            <v>152097427107</v>
          </cell>
          <cell r="AA866" t="str">
            <v>LOAN SERVICING CENTER OF</v>
          </cell>
        </row>
        <row r="867">
          <cell r="P867" t="str">
            <v>LQA</v>
          </cell>
          <cell r="Q867" t="str">
            <v>53</v>
          </cell>
          <cell r="R867" t="str">
            <v>53901</v>
          </cell>
          <cell r="S867" t="str">
            <v>260LQA5353901</v>
          </cell>
          <cell r="U867" t="str">
            <v>EXTRAMURAL PEDIATRIC</v>
          </cell>
          <cell r="V867">
            <v>2555</v>
          </cell>
          <cell r="W867">
            <v>25</v>
          </cell>
          <cell r="X867">
            <v>55</v>
          </cell>
          <cell r="Y867">
            <v>4853.37</v>
          </cell>
          <cell r="Z867" t="str">
            <v>1000B9654101</v>
          </cell>
          <cell r="AA867" t="str">
            <v>FEDERAL RESERVE BANK OF R</v>
          </cell>
        </row>
        <row r="868">
          <cell r="P868" t="str">
            <v>LQA</v>
          </cell>
          <cell r="Q868" t="str">
            <v>53</v>
          </cell>
          <cell r="R868" t="str">
            <v>54001</v>
          </cell>
          <cell r="S868" t="str">
            <v>260LQA5354001</v>
          </cell>
          <cell r="U868" t="str">
            <v>EXTRAMURAL CLINICAL</v>
          </cell>
          <cell r="V868">
            <v>2555</v>
          </cell>
          <cell r="W868">
            <v>25</v>
          </cell>
          <cell r="X868">
            <v>55</v>
          </cell>
          <cell r="Y868">
            <v>13690.24</v>
          </cell>
          <cell r="Z868">
            <v>139109039401</v>
          </cell>
          <cell r="AA868" t="str">
            <v>GREAT LAKES HIGHER EDUCAT</v>
          </cell>
        </row>
        <row r="869">
          <cell r="P869" t="str">
            <v>LQA</v>
          </cell>
          <cell r="Q869" t="str">
            <v>53</v>
          </cell>
          <cell r="R869" t="str">
            <v>54101</v>
          </cell>
          <cell r="S869" t="str">
            <v>260LQA5354101</v>
          </cell>
          <cell r="U869" t="str">
            <v>EXTRAMURAL CLINICAL</v>
          </cell>
          <cell r="V869">
            <v>2555</v>
          </cell>
          <cell r="W869">
            <v>25</v>
          </cell>
          <cell r="X869">
            <v>55</v>
          </cell>
          <cell r="Y869">
            <v>5339.19</v>
          </cell>
          <cell r="Z869" t="str">
            <v>1000B9654101</v>
          </cell>
          <cell r="AA869" t="str">
            <v>FEDERAL RESERVE BANK OF R</v>
          </cell>
        </row>
        <row r="870">
          <cell r="S870" t="str">
            <v>300182NICS185</v>
          </cell>
          <cell r="T870">
            <v>0</v>
          </cell>
          <cell r="U870" t="str">
            <v>RESEARCH AND DEVELOPMENT CONTRACTS</v>
          </cell>
          <cell r="V870">
            <v>2555</v>
          </cell>
          <cell r="W870">
            <v>25</v>
          </cell>
          <cell r="X870">
            <v>55</v>
          </cell>
          <cell r="Y870">
            <v>199842</v>
          </cell>
          <cell r="Z870" t="str">
            <v>1840529566A2</v>
          </cell>
          <cell r="AA870" t="str">
            <v>WESTAT INC</v>
          </cell>
        </row>
        <row r="871">
          <cell r="O871">
            <v>7019</v>
          </cell>
          <cell r="P871" t="str">
            <v>N01</v>
          </cell>
          <cell r="Q871" t="str">
            <v>CM</v>
          </cell>
          <cell r="R871" t="str">
            <v>07019</v>
          </cell>
          <cell r="S871" t="str">
            <v>300N01CM07019</v>
          </cell>
          <cell r="T871">
            <v>1</v>
          </cell>
          <cell r="U871" t="str">
            <v>RESEARCH AND DEVELOPMENT CONTRACTS</v>
          </cell>
          <cell r="V871">
            <v>2555</v>
          </cell>
          <cell r="W871">
            <v>25</v>
          </cell>
          <cell r="X871">
            <v>55</v>
          </cell>
          <cell r="Y871">
            <v>11518</v>
          </cell>
          <cell r="Z871" t="str">
            <v>1316401599A1</v>
          </cell>
          <cell r="AA871" t="str">
            <v>OHIO STATE UNIVERSITY RES</v>
          </cell>
        </row>
        <row r="872">
          <cell r="O872">
            <v>7106</v>
          </cell>
          <cell r="P872" t="str">
            <v>N01</v>
          </cell>
          <cell r="Q872" t="str">
            <v>CM</v>
          </cell>
          <cell r="R872" t="str">
            <v>07106</v>
          </cell>
          <cell r="S872" t="str">
            <v>300N01CM07106</v>
          </cell>
          <cell r="T872">
            <v>1</v>
          </cell>
          <cell r="U872" t="str">
            <v>RESEARCH AND DEVELOPMENT CONTRACTS</v>
          </cell>
          <cell r="V872">
            <v>2555</v>
          </cell>
          <cell r="W872">
            <v>25</v>
          </cell>
          <cell r="X872">
            <v>55</v>
          </cell>
          <cell r="Y872">
            <v>20022</v>
          </cell>
          <cell r="Z872" t="str">
            <v>1250965591A1</v>
          </cell>
          <cell r="AA872" t="str">
            <v>PITTSBURGH UNIVERSITY</v>
          </cell>
        </row>
        <row r="873">
          <cell r="O873">
            <v>17103</v>
          </cell>
          <cell r="P873" t="str">
            <v>N01</v>
          </cell>
          <cell r="Q873" t="str">
            <v>CM</v>
          </cell>
          <cell r="R873" t="str">
            <v>17103</v>
          </cell>
          <cell r="S873" t="str">
            <v>300N01CM17103</v>
          </cell>
          <cell r="T873">
            <v>1</v>
          </cell>
          <cell r="U873" t="str">
            <v>RESEARCH AND DEVELOPMENT CONTRACTS</v>
          </cell>
          <cell r="V873">
            <v>2555</v>
          </cell>
          <cell r="W873">
            <v>25</v>
          </cell>
          <cell r="X873">
            <v>55</v>
          </cell>
          <cell r="Y873">
            <v>890261</v>
          </cell>
          <cell r="Z873" t="str">
            <v>1131740114A1</v>
          </cell>
          <cell r="AA873" t="str">
            <v>MONTEFIORE MEDICAL CENTER</v>
          </cell>
        </row>
        <row r="874">
          <cell r="O874">
            <v>17103</v>
          </cell>
          <cell r="P874" t="str">
            <v>N01</v>
          </cell>
          <cell r="Q874" t="str">
            <v>CM</v>
          </cell>
          <cell r="R874" t="str">
            <v>17103</v>
          </cell>
          <cell r="S874" t="str">
            <v>300N01CM17103</v>
          </cell>
          <cell r="T874">
            <v>0</v>
          </cell>
          <cell r="U874" t="str">
            <v>INTEREST TO CREDITORS FOR USE OF MONEY</v>
          </cell>
          <cell r="V874">
            <v>4311</v>
          </cell>
          <cell r="W874">
            <v>43</v>
          </cell>
          <cell r="X874">
            <v>11</v>
          </cell>
          <cell r="Y874">
            <v>351.58</v>
          </cell>
          <cell r="Z874" t="str">
            <v>1131740114A1</v>
          </cell>
          <cell r="AA874" t="str">
            <v>MONTEFIORE MEDICAL CENTER</v>
          </cell>
        </row>
        <row r="875">
          <cell r="O875">
            <v>17105</v>
          </cell>
          <cell r="P875" t="str">
            <v>N01</v>
          </cell>
          <cell r="Q875" t="str">
            <v>CM</v>
          </cell>
          <cell r="R875" t="str">
            <v>17105</v>
          </cell>
          <cell r="S875" t="str">
            <v>300N01CM17105</v>
          </cell>
          <cell r="T875">
            <v>1</v>
          </cell>
          <cell r="U875" t="str">
            <v>RESEARCH AND DEVELOPMENT CONTRACTS</v>
          </cell>
          <cell r="V875">
            <v>2555</v>
          </cell>
          <cell r="W875">
            <v>25</v>
          </cell>
          <cell r="X875">
            <v>55</v>
          </cell>
          <cell r="Y875">
            <v>1508925</v>
          </cell>
          <cell r="Z875" t="str">
            <v>1131624182A1</v>
          </cell>
          <cell r="AA875" t="str">
            <v>SLOAN KETTERING INSTITUTI</v>
          </cell>
        </row>
        <row r="876">
          <cell r="O876">
            <v>17107</v>
          </cell>
          <cell r="P876" t="str">
            <v>N01</v>
          </cell>
          <cell r="Q876" t="str">
            <v>CM</v>
          </cell>
          <cell r="R876" t="str">
            <v>17107</v>
          </cell>
          <cell r="S876" t="str">
            <v>300N01CM17107</v>
          </cell>
          <cell r="T876">
            <v>1</v>
          </cell>
          <cell r="U876" t="str">
            <v>RESEARCH AND DEVELOPMENT CONTRACTS</v>
          </cell>
          <cell r="V876">
            <v>2555</v>
          </cell>
          <cell r="W876">
            <v>25</v>
          </cell>
          <cell r="X876">
            <v>55</v>
          </cell>
          <cell r="Y876">
            <v>590918</v>
          </cell>
          <cell r="Z876" t="str">
            <v>1900215840A1</v>
          </cell>
          <cell r="AA876" t="str">
            <v>PRINCESS MARGARET HOSPITA</v>
          </cell>
        </row>
        <row r="877">
          <cell r="O877">
            <v>27004</v>
          </cell>
          <cell r="P877" t="str">
            <v>N01</v>
          </cell>
          <cell r="Q877" t="str">
            <v>CM</v>
          </cell>
          <cell r="R877" t="str">
            <v>27004</v>
          </cell>
          <cell r="S877" t="str">
            <v>300N01CM27004</v>
          </cell>
          <cell r="T877">
            <v>1</v>
          </cell>
          <cell r="U877" t="str">
            <v>RESEARCH AND DEVELOPMENT CONTRACTS</v>
          </cell>
          <cell r="V877">
            <v>2555</v>
          </cell>
          <cell r="W877">
            <v>25</v>
          </cell>
          <cell r="X877">
            <v>55</v>
          </cell>
          <cell r="Y877">
            <v>242412</v>
          </cell>
          <cell r="Z877" t="str">
            <v>1480680117A8</v>
          </cell>
          <cell r="AA877" t="str">
            <v>KANSAS UNIV</v>
          </cell>
        </row>
        <row r="878">
          <cell r="O878">
            <v>27004</v>
          </cell>
          <cell r="P878" t="str">
            <v>N01</v>
          </cell>
          <cell r="Q878" t="str">
            <v>CM</v>
          </cell>
          <cell r="R878" t="str">
            <v>27004</v>
          </cell>
          <cell r="S878" t="str">
            <v>300N01CM27004</v>
          </cell>
          <cell r="T878">
            <v>0</v>
          </cell>
          <cell r="U878" t="str">
            <v>INTEREST TO CREDITORS FOR USE OF MONEY</v>
          </cell>
          <cell r="V878">
            <v>4311</v>
          </cell>
          <cell r="W878">
            <v>43</v>
          </cell>
          <cell r="X878">
            <v>11</v>
          </cell>
          <cell r="Y878">
            <v>273.27</v>
          </cell>
          <cell r="Z878" t="str">
            <v>1480680117A8</v>
          </cell>
          <cell r="AA878" t="str">
            <v>KANSAS UNIV</v>
          </cell>
        </row>
        <row r="879">
          <cell r="O879">
            <v>27018</v>
          </cell>
          <cell r="P879" t="str">
            <v>N01</v>
          </cell>
          <cell r="Q879" t="str">
            <v>CM</v>
          </cell>
          <cell r="R879" t="str">
            <v>27018</v>
          </cell>
          <cell r="S879" t="str">
            <v>300N01CM27018</v>
          </cell>
          <cell r="T879">
            <v>1</v>
          </cell>
          <cell r="U879" t="str">
            <v>RESEARCH AND DEVELOPMENT CONTRACTS</v>
          </cell>
          <cell r="V879">
            <v>2555</v>
          </cell>
          <cell r="W879">
            <v>25</v>
          </cell>
          <cell r="X879">
            <v>55</v>
          </cell>
          <cell r="Y879">
            <v>367000</v>
          </cell>
          <cell r="Z879" t="str">
            <v>1520595110A4</v>
          </cell>
          <cell r="AA879" t="str">
            <v>HOPKINS JOHNS UNIVERSITY</v>
          </cell>
        </row>
        <row r="880">
          <cell r="O880">
            <v>27018</v>
          </cell>
          <cell r="P880" t="str">
            <v>N01</v>
          </cell>
          <cell r="Q880" t="str">
            <v>CM</v>
          </cell>
          <cell r="R880" t="str">
            <v>27018</v>
          </cell>
          <cell r="S880" t="str">
            <v>300N01CM27018</v>
          </cell>
          <cell r="T880">
            <v>0</v>
          </cell>
          <cell r="U880" t="str">
            <v>RESEARCH AND DEVELOPMENT CONTRACTS</v>
          </cell>
          <cell r="V880">
            <v>2555</v>
          </cell>
          <cell r="W880">
            <v>25</v>
          </cell>
          <cell r="X880">
            <v>55</v>
          </cell>
          <cell r="Y880">
            <v>350000</v>
          </cell>
          <cell r="Z880" t="str">
            <v>1520595110A4</v>
          </cell>
          <cell r="AA880" t="str">
            <v>HOPKINS JOHNS UNIVERSITY</v>
          </cell>
        </row>
        <row r="881">
          <cell r="O881">
            <v>27143</v>
          </cell>
          <cell r="P881" t="str">
            <v>N01</v>
          </cell>
          <cell r="Q881" t="str">
            <v>CM</v>
          </cell>
          <cell r="R881" t="str">
            <v>27143</v>
          </cell>
          <cell r="S881" t="str">
            <v>300N01CM27143</v>
          </cell>
          <cell r="T881">
            <v>1</v>
          </cell>
          <cell r="U881" t="str">
            <v>RESEARCH AND DEVELOPMENT CONTRACTS</v>
          </cell>
          <cell r="V881">
            <v>2555</v>
          </cell>
          <cell r="W881">
            <v>25</v>
          </cell>
          <cell r="X881">
            <v>55</v>
          </cell>
          <cell r="Y881">
            <v>272698</v>
          </cell>
          <cell r="Z881" t="str">
            <v>1616033693B4</v>
          </cell>
          <cell r="AA881" t="str">
            <v>KENTUCKY UNIV</v>
          </cell>
        </row>
        <row r="882">
          <cell r="O882">
            <v>27165</v>
          </cell>
          <cell r="P882" t="str">
            <v>N01</v>
          </cell>
          <cell r="Q882" t="str">
            <v>CM</v>
          </cell>
          <cell r="R882" t="str">
            <v>27165</v>
          </cell>
          <cell r="S882" t="str">
            <v>300N01CM27165</v>
          </cell>
          <cell r="T882">
            <v>1</v>
          </cell>
          <cell r="U882" t="str">
            <v>RESEARCH AND DEVELOPMENT CONTRACTS</v>
          </cell>
          <cell r="V882">
            <v>2555</v>
          </cell>
          <cell r="W882">
            <v>25</v>
          </cell>
          <cell r="X882">
            <v>55</v>
          </cell>
          <cell r="Y882">
            <v>400000</v>
          </cell>
          <cell r="Z882" t="str">
            <v>1546001758C1</v>
          </cell>
          <cell r="AA882" t="str">
            <v>VIRGINIA COMMONWEALTH UNI</v>
          </cell>
        </row>
        <row r="883">
          <cell r="O883">
            <v>27165</v>
          </cell>
          <cell r="P883" t="str">
            <v>N01</v>
          </cell>
          <cell r="Q883" t="str">
            <v>CM</v>
          </cell>
          <cell r="R883" t="str">
            <v>27165</v>
          </cell>
          <cell r="S883" t="str">
            <v>300N01CM27165</v>
          </cell>
          <cell r="T883">
            <v>0</v>
          </cell>
          <cell r="U883" t="str">
            <v>INTEREST TO CREDITORS FOR USE OF MONEY</v>
          </cell>
          <cell r="V883">
            <v>4311</v>
          </cell>
          <cell r="W883">
            <v>43</v>
          </cell>
          <cell r="X883">
            <v>11</v>
          </cell>
          <cell r="Y883">
            <v>4.43</v>
          </cell>
          <cell r="Z883" t="str">
            <v>1546001758C1</v>
          </cell>
          <cell r="AA883" t="str">
            <v>VIRGINIA COMMONWEALTH UNI</v>
          </cell>
        </row>
        <row r="884">
          <cell r="O884">
            <v>27165</v>
          </cell>
          <cell r="P884" t="str">
            <v>N01</v>
          </cell>
          <cell r="Q884" t="str">
            <v>CM</v>
          </cell>
          <cell r="R884" t="str">
            <v>27165</v>
          </cell>
          <cell r="S884" t="str">
            <v>300N01CM27165</v>
          </cell>
          <cell r="T884">
            <v>0</v>
          </cell>
          <cell r="U884" t="str">
            <v>RESEARCH AND DEVELOPMENT CONTRACTS</v>
          </cell>
          <cell r="V884">
            <v>2555</v>
          </cell>
          <cell r="W884">
            <v>25</v>
          </cell>
          <cell r="X884">
            <v>55</v>
          </cell>
          <cell r="Y884">
            <v>150000</v>
          </cell>
          <cell r="Z884" t="str">
            <v>1546001758C1</v>
          </cell>
          <cell r="AA884" t="str">
            <v>VIRGINIA COMMONWEALTH UNI</v>
          </cell>
        </row>
        <row r="885">
          <cell r="O885">
            <v>37008</v>
          </cell>
          <cell r="P885" t="str">
            <v>N01</v>
          </cell>
          <cell r="Q885" t="str">
            <v>CM</v>
          </cell>
          <cell r="R885" t="str">
            <v>37008</v>
          </cell>
          <cell r="S885" t="str">
            <v>300N01CM37008</v>
          </cell>
          <cell r="T885">
            <v>1</v>
          </cell>
          <cell r="U885" t="str">
            <v>RESEARCH AND DEVELOPMENT CONTRACTS</v>
          </cell>
          <cell r="V885">
            <v>2555</v>
          </cell>
          <cell r="W885">
            <v>25</v>
          </cell>
          <cell r="X885">
            <v>55</v>
          </cell>
          <cell r="Y885">
            <v>890000</v>
          </cell>
          <cell r="Z885">
            <v>1916001537000000</v>
          </cell>
          <cell r="AA885" t="str">
            <v>WASHINGTON UNIV</v>
          </cell>
        </row>
        <row r="886">
          <cell r="O886">
            <v>37008</v>
          </cell>
          <cell r="P886" t="str">
            <v>N01</v>
          </cell>
          <cell r="Q886" t="str">
            <v>CM</v>
          </cell>
          <cell r="R886" t="str">
            <v>37008</v>
          </cell>
          <cell r="S886" t="str">
            <v>300N01CM37008</v>
          </cell>
          <cell r="T886">
            <v>0</v>
          </cell>
          <cell r="U886" t="str">
            <v>INTEREST TO CREDITORS FOR USE OF MONEY</v>
          </cell>
          <cell r="V886">
            <v>4311</v>
          </cell>
          <cell r="W886">
            <v>43</v>
          </cell>
          <cell r="X886">
            <v>11</v>
          </cell>
          <cell r="Y886">
            <v>264.69</v>
          </cell>
          <cell r="Z886">
            <v>1916001537000000</v>
          </cell>
          <cell r="AA886" t="str">
            <v>WASHINGTON UNIV</v>
          </cell>
        </row>
        <row r="887">
          <cell r="O887">
            <v>42202</v>
          </cell>
          <cell r="P887" t="str">
            <v>N01</v>
          </cell>
          <cell r="Q887" t="str">
            <v>CM</v>
          </cell>
          <cell r="R887" t="str">
            <v>42202</v>
          </cell>
          <cell r="S887" t="str">
            <v>300N01CM42202</v>
          </cell>
          <cell r="T887">
            <v>1</v>
          </cell>
          <cell r="U887" t="str">
            <v>RESEARCH AND DEVELOPMENT CONTRACTS</v>
          </cell>
          <cell r="V887">
            <v>2555</v>
          </cell>
          <cell r="W887">
            <v>25</v>
          </cell>
          <cell r="X887">
            <v>55</v>
          </cell>
          <cell r="Y887">
            <v>2002520</v>
          </cell>
          <cell r="Z887" t="str">
            <v>1362169122A1</v>
          </cell>
          <cell r="AA887" t="str">
            <v>IIT RESCH INSTITUTE</v>
          </cell>
        </row>
        <row r="888">
          <cell r="O888">
            <v>42203</v>
          </cell>
          <cell r="P888" t="str">
            <v>N01</v>
          </cell>
          <cell r="Q888" t="str">
            <v>CM</v>
          </cell>
          <cell r="R888" t="str">
            <v>42203</v>
          </cell>
          <cell r="S888" t="str">
            <v>300N01CM42203</v>
          </cell>
          <cell r="T888">
            <v>1</v>
          </cell>
          <cell r="U888" t="str">
            <v>RESEARCH AND DEVELOPMENT CONTRACTS</v>
          </cell>
          <cell r="V888">
            <v>2555</v>
          </cell>
          <cell r="W888">
            <v>25</v>
          </cell>
          <cell r="X888">
            <v>55</v>
          </cell>
          <cell r="Y888">
            <v>1132830</v>
          </cell>
          <cell r="Z888" t="str">
            <v>1941160950A2</v>
          </cell>
          <cell r="AA888" t="str">
            <v>SRI INTERNATIONAL</v>
          </cell>
        </row>
        <row r="889">
          <cell r="O889">
            <v>42204</v>
          </cell>
          <cell r="P889" t="str">
            <v>N01</v>
          </cell>
          <cell r="Q889" t="str">
            <v>CM</v>
          </cell>
          <cell r="R889" t="str">
            <v>42204</v>
          </cell>
          <cell r="S889" t="str">
            <v>300N01CM42204</v>
          </cell>
          <cell r="T889">
            <v>1</v>
          </cell>
          <cell r="U889" t="str">
            <v>RESEARCH AND DEVELOPMENT CONTRACTS</v>
          </cell>
          <cell r="V889">
            <v>2555</v>
          </cell>
          <cell r="W889">
            <v>25</v>
          </cell>
          <cell r="X889">
            <v>55</v>
          </cell>
          <cell r="Y889">
            <v>929509</v>
          </cell>
          <cell r="Z889" t="str">
            <v>1841620871A1</v>
          </cell>
          <cell r="AA889" t="str">
            <v>GENE LOGIC LABORATORIES I</v>
          </cell>
        </row>
        <row r="890">
          <cell r="O890">
            <v>42216</v>
          </cell>
          <cell r="P890" t="str">
            <v>N01</v>
          </cell>
          <cell r="Q890" t="str">
            <v>CM</v>
          </cell>
          <cell r="R890" t="str">
            <v>42216</v>
          </cell>
          <cell r="S890" t="str">
            <v>300N01CM42216</v>
          </cell>
          <cell r="T890">
            <v>1</v>
          </cell>
          <cell r="U890" t="str">
            <v>RESEARCH AND DEVELOPMENT CONTRACTS</v>
          </cell>
          <cell r="V890">
            <v>2555</v>
          </cell>
          <cell r="W890">
            <v>25</v>
          </cell>
          <cell r="X890">
            <v>55</v>
          </cell>
          <cell r="Y890">
            <v>2609000</v>
          </cell>
          <cell r="Z890" t="str">
            <v>1620646012A1</v>
          </cell>
          <cell r="AA890" t="str">
            <v>SAINT JUDES CHILDRENS RES</v>
          </cell>
        </row>
        <row r="891">
          <cell r="O891">
            <v>52201</v>
          </cell>
          <cell r="P891" t="str">
            <v>N01</v>
          </cell>
          <cell r="Q891" t="str">
            <v>CM</v>
          </cell>
          <cell r="R891" t="str">
            <v>52201</v>
          </cell>
          <cell r="S891" t="str">
            <v>300N01CM52201</v>
          </cell>
          <cell r="T891">
            <v>1</v>
          </cell>
          <cell r="U891" t="str">
            <v>RESEARCH AND DEVELOPMENT CONTRACTS</v>
          </cell>
          <cell r="V891">
            <v>2555</v>
          </cell>
          <cell r="W891">
            <v>25</v>
          </cell>
          <cell r="X891">
            <v>55</v>
          </cell>
          <cell r="Y891">
            <v>326973</v>
          </cell>
          <cell r="Z891" t="str">
            <v>1941160950A2</v>
          </cell>
          <cell r="AA891" t="str">
            <v>SRI INTERNATIONAL</v>
          </cell>
        </row>
        <row r="892">
          <cell r="O892">
            <v>52202</v>
          </cell>
          <cell r="P892" t="str">
            <v>N01</v>
          </cell>
          <cell r="Q892" t="str">
            <v>CM</v>
          </cell>
          <cell r="R892" t="str">
            <v>52202</v>
          </cell>
          <cell r="S892" t="str">
            <v>300N01CM52202</v>
          </cell>
          <cell r="T892">
            <v>1</v>
          </cell>
          <cell r="U892" t="str">
            <v>RESEARCH AND DEVELOPMENT CONTRACTS</v>
          </cell>
          <cell r="V892">
            <v>2555</v>
          </cell>
          <cell r="W892">
            <v>25</v>
          </cell>
          <cell r="X892">
            <v>55</v>
          </cell>
          <cell r="Y892">
            <v>420211</v>
          </cell>
          <cell r="Z892" t="str">
            <v>1250965591A1</v>
          </cell>
          <cell r="AA892" t="str">
            <v>PITTSBURGH UNIVERSITY</v>
          </cell>
        </row>
        <row r="893">
          <cell r="O893">
            <v>52204</v>
          </cell>
          <cell r="P893" t="str">
            <v>N01</v>
          </cell>
          <cell r="Q893" t="str">
            <v>CM</v>
          </cell>
          <cell r="R893" t="str">
            <v>52204</v>
          </cell>
          <cell r="S893" t="str">
            <v>300N01CM52204</v>
          </cell>
          <cell r="T893">
            <v>1</v>
          </cell>
          <cell r="U893" t="str">
            <v>RESEARCH AND DEVELOPMENT CONTRACTS</v>
          </cell>
          <cell r="V893">
            <v>2555</v>
          </cell>
          <cell r="W893">
            <v>25</v>
          </cell>
          <cell r="X893">
            <v>55</v>
          </cell>
          <cell r="Y893">
            <v>379901</v>
          </cell>
          <cell r="Z893" t="str">
            <v>1746001118A1</v>
          </cell>
          <cell r="AA893" t="str">
            <v>TEXAS UNIVERSITY HOUSTON</v>
          </cell>
        </row>
        <row r="894">
          <cell r="O894">
            <v>52205</v>
          </cell>
          <cell r="P894" t="str">
            <v>N01</v>
          </cell>
          <cell r="Q894" t="str">
            <v>CM</v>
          </cell>
          <cell r="R894" t="str">
            <v>52205</v>
          </cell>
          <cell r="S894" t="str">
            <v>300N01CM52205</v>
          </cell>
          <cell r="T894">
            <v>1</v>
          </cell>
          <cell r="U894" t="str">
            <v>RESEARCH AND DEVELOPMENT CONTRACTS</v>
          </cell>
          <cell r="V894">
            <v>2555</v>
          </cell>
          <cell r="W894">
            <v>25</v>
          </cell>
          <cell r="X894">
            <v>55</v>
          </cell>
          <cell r="Y894">
            <v>473810</v>
          </cell>
          <cell r="Z894" t="str">
            <v>1316401599A1</v>
          </cell>
          <cell r="AA894" t="str">
            <v>OHIO STATE UNIVERSITY RES</v>
          </cell>
        </row>
        <row r="895">
          <cell r="O895">
            <v>52207</v>
          </cell>
          <cell r="P895" t="str">
            <v>N01</v>
          </cell>
          <cell r="Q895" t="str">
            <v>CM</v>
          </cell>
          <cell r="R895" t="str">
            <v>52207</v>
          </cell>
          <cell r="S895" t="str">
            <v>300N01CM52207</v>
          </cell>
          <cell r="T895">
            <v>1</v>
          </cell>
          <cell r="U895" t="str">
            <v>RESEARCH AND DEVELOPMENT CONTRACTS</v>
          </cell>
          <cell r="V895">
            <v>2555</v>
          </cell>
          <cell r="W895">
            <v>25</v>
          </cell>
          <cell r="X895">
            <v>55</v>
          </cell>
          <cell r="Y895">
            <v>212006</v>
          </cell>
          <cell r="Z895" t="str">
            <v>1636005396A6</v>
          </cell>
          <cell r="AA895" t="str">
            <v>ALABAMA UNIV BIRMINGHAM</v>
          </cell>
        </row>
        <row r="896">
          <cell r="O896">
            <v>87102</v>
          </cell>
          <cell r="P896" t="str">
            <v>N01</v>
          </cell>
          <cell r="Q896" t="str">
            <v>CM</v>
          </cell>
          <cell r="R896" t="str">
            <v>87102</v>
          </cell>
          <cell r="S896" t="str">
            <v>300N01CM87102</v>
          </cell>
          <cell r="T896">
            <v>1</v>
          </cell>
          <cell r="U896" t="str">
            <v>RESEARCH AND DEVELOPMENT CONTRACTS</v>
          </cell>
          <cell r="V896">
            <v>2555</v>
          </cell>
          <cell r="W896">
            <v>25</v>
          </cell>
          <cell r="X896">
            <v>55</v>
          </cell>
          <cell r="Y896">
            <v>312048</v>
          </cell>
          <cell r="Z896" t="str">
            <v>1362169122A1</v>
          </cell>
          <cell r="AA896" t="str">
            <v>IIT RESCH INSTITUTE</v>
          </cell>
        </row>
        <row r="897">
          <cell r="O897">
            <v>15135</v>
          </cell>
          <cell r="P897" t="str">
            <v>N01</v>
          </cell>
          <cell r="Q897" t="str">
            <v>CN</v>
          </cell>
          <cell r="R897" t="str">
            <v>15135</v>
          </cell>
          <cell r="S897" t="str">
            <v>300N01CN15135</v>
          </cell>
          <cell r="T897">
            <v>1</v>
          </cell>
          <cell r="U897" t="str">
            <v>RESEARCH AND DEVELOPMENT CONTRACTS</v>
          </cell>
          <cell r="V897">
            <v>2555</v>
          </cell>
          <cell r="W897">
            <v>25</v>
          </cell>
          <cell r="X897">
            <v>55</v>
          </cell>
          <cell r="Y897">
            <v>500000</v>
          </cell>
          <cell r="Z897" t="str">
            <v>1486029925D2</v>
          </cell>
          <cell r="AA897" t="str">
            <v>KANSAS UNIV MED CTR</v>
          </cell>
        </row>
        <row r="898">
          <cell r="O898">
            <v>25104</v>
          </cell>
          <cell r="P898" t="str">
            <v>N01</v>
          </cell>
          <cell r="Q898" t="str">
            <v>CN</v>
          </cell>
          <cell r="R898" t="str">
            <v>25104</v>
          </cell>
          <cell r="S898" t="str">
            <v>300N01CN25104</v>
          </cell>
          <cell r="T898">
            <v>1</v>
          </cell>
          <cell r="U898" t="str">
            <v>INTEREST TO CREDITORS FOR USE OF MONEY</v>
          </cell>
          <cell r="V898">
            <v>4311</v>
          </cell>
          <cell r="W898">
            <v>43</v>
          </cell>
          <cell r="X898">
            <v>11</v>
          </cell>
          <cell r="Y898">
            <v>16.79</v>
          </cell>
          <cell r="Z898" t="str">
            <v>1316401599A1</v>
          </cell>
          <cell r="AA898" t="str">
            <v>OHIO STATE UNIVERSITY RES</v>
          </cell>
        </row>
        <row r="899">
          <cell r="O899">
            <v>25118</v>
          </cell>
          <cell r="P899" t="str">
            <v>N01</v>
          </cell>
          <cell r="Q899" t="str">
            <v>CN</v>
          </cell>
          <cell r="R899" t="str">
            <v>25118</v>
          </cell>
          <cell r="S899" t="str">
            <v>300N01CN25118</v>
          </cell>
          <cell r="T899">
            <v>1</v>
          </cell>
          <cell r="U899" t="str">
            <v>INTEREST TO CREDITORS FOR USE OF MONEY</v>
          </cell>
          <cell r="V899">
            <v>4311</v>
          </cell>
          <cell r="W899">
            <v>43</v>
          </cell>
          <cell r="X899">
            <v>11</v>
          </cell>
          <cell r="Y899">
            <v>68.09</v>
          </cell>
          <cell r="Z899" t="str">
            <v>1231352685A1</v>
          </cell>
          <cell r="AA899" t="str">
            <v>PENNSYLVANIA UNIVERSITY</v>
          </cell>
        </row>
        <row r="900">
          <cell r="O900">
            <v>35102</v>
          </cell>
          <cell r="P900" t="str">
            <v>N01</v>
          </cell>
          <cell r="Q900" t="str">
            <v>CN</v>
          </cell>
          <cell r="R900" t="str">
            <v>35102</v>
          </cell>
          <cell r="S900" t="str">
            <v>300N01CN35102</v>
          </cell>
          <cell r="T900">
            <v>1</v>
          </cell>
          <cell r="U900" t="str">
            <v>RESEARCH AND DEVELOPMENT CONTRACTS</v>
          </cell>
          <cell r="V900">
            <v>2555</v>
          </cell>
          <cell r="W900">
            <v>25</v>
          </cell>
          <cell r="X900">
            <v>55</v>
          </cell>
          <cell r="Y900">
            <v>33535</v>
          </cell>
          <cell r="Z900" t="str">
            <v>1376000511A5</v>
          </cell>
          <cell r="AA900" t="str">
            <v>ILLINOIS UNIVERSITY</v>
          </cell>
        </row>
        <row r="901">
          <cell r="O901">
            <v>35115</v>
          </cell>
          <cell r="P901" t="str">
            <v>N01</v>
          </cell>
          <cell r="Q901" t="str">
            <v>CN</v>
          </cell>
          <cell r="R901" t="str">
            <v>35115</v>
          </cell>
          <cell r="S901" t="str">
            <v>300N01CN35115</v>
          </cell>
          <cell r="T901">
            <v>1</v>
          </cell>
          <cell r="U901" t="str">
            <v>INTEREST TO CREDITORS FOR USE OF MONEY</v>
          </cell>
          <cell r="V901">
            <v>4311</v>
          </cell>
          <cell r="W901">
            <v>43</v>
          </cell>
          <cell r="X901">
            <v>11</v>
          </cell>
          <cell r="Y901">
            <v>69.61</v>
          </cell>
          <cell r="Z901" t="str">
            <v>1636005396A6</v>
          </cell>
          <cell r="AA901" t="str">
            <v>ALABAMA UNIV BIRMINGHAM</v>
          </cell>
        </row>
        <row r="902">
          <cell r="O902">
            <v>35117</v>
          </cell>
          <cell r="P902" t="str">
            <v>N01</v>
          </cell>
          <cell r="Q902" t="str">
            <v>CN</v>
          </cell>
          <cell r="R902" t="str">
            <v>35117</v>
          </cell>
          <cell r="S902" t="str">
            <v>300N01CN35117</v>
          </cell>
          <cell r="T902">
            <v>1</v>
          </cell>
          <cell r="U902" t="str">
            <v>INTEREST TO CREDITORS FOR USE OF MONEY</v>
          </cell>
          <cell r="V902">
            <v>4311</v>
          </cell>
          <cell r="W902">
            <v>43</v>
          </cell>
          <cell r="X902">
            <v>11</v>
          </cell>
          <cell r="Y902">
            <v>130.82</v>
          </cell>
          <cell r="Z902" t="str">
            <v>1316401599A1</v>
          </cell>
          <cell r="AA902" t="str">
            <v>OHIO STATE UNIVERSITY RES</v>
          </cell>
        </row>
        <row r="903">
          <cell r="O903">
            <v>35121</v>
          </cell>
          <cell r="P903" t="str">
            <v>N01</v>
          </cell>
          <cell r="Q903" t="str">
            <v>CN</v>
          </cell>
          <cell r="R903" t="str">
            <v>35121</v>
          </cell>
          <cell r="S903" t="str">
            <v>300N01CN35121</v>
          </cell>
          <cell r="T903">
            <v>1</v>
          </cell>
          <cell r="U903" t="str">
            <v>RESEARCH AND DEVELOPMENT CONTRACTS</v>
          </cell>
          <cell r="V903">
            <v>2555</v>
          </cell>
          <cell r="W903">
            <v>25</v>
          </cell>
          <cell r="X903">
            <v>55</v>
          </cell>
          <cell r="Y903">
            <v>21277</v>
          </cell>
          <cell r="Z903" t="str">
            <v>1362169122A1</v>
          </cell>
          <cell r="AA903" t="str">
            <v>IIT RESEARCH INSTITUTE</v>
          </cell>
        </row>
        <row r="904">
          <cell r="O904">
            <v>35121</v>
          </cell>
          <cell r="P904" t="str">
            <v>N01</v>
          </cell>
          <cell r="Q904" t="str">
            <v>CN</v>
          </cell>
          <cell r="R904" t="str">
            <v>35121</v>
          </cell>
          <cell r="S904" t="str">
            <v>300N01CN35121</v>
          </cell>
          <cell r="T904">
            <v>0</v>
          </cell>
          <cell r="U904" t="str">
            <v>INTEREST TO CREDITORS FOR USE OF MONEY</v>
          </cell>
          <cell r="V904">
            <v>4311</v>
          </cell>
          <cell r="W904">
            <v>43</v>
          </cell>
          <cell r="X904">
            <v>11</v>
          </cell>
          <cell r="Y904">
            <v>3.48</v>
          </cell>
          <cell r="Z904" t="str">
            <v>1362169122A4</v>
          </cell>
          <cell r="AA904" t="str">
            <v>IIT RESEARCH INSTITUTE</v>
          </cell>
        </row>
        <row r="905">
          <cell r="O905">
            <v>35122</v>
          </cell>
          <cell r="P905" t="str">
            <v>N01</v>
          </cell>
          <cell r="Q905" t="str">
            <v>CN</v>
          </cell>
          <cell r="R905" t="str">
            <v>35122</v>
          </cell>
          <cell r="S905" t="str">
            <v>300N01CN35122</v>
          </cell>
          <cell r="T905">
            <v>1</v>
          </cell>
          <cell r="U905" t="str">
            <v>INTEREST TO CREDITORS FOR USE OF MONEY</v>
          </cell>
          <cell r="V905">
            <v>4311</v>
          </cell>
          <cell r="W905">
            <v>43</v>
          </cell>
          <cell r="X905">
            <v>11</v>
          </cell>
          <cell r="Y905">
            <v>11.88</v>
          </cell>
          <cell r="Z905" t="str">
            <v>1376000511A5</v>
          </cell>
          <cell r="AA905" t="str">
            <v>ILLINOIS UNIVERSITY</v>
          </cell>
        </row>
        <row r="906">
          <cell r="O906">
            <v>35123</v>
          </cell>
          <cell r="P906" t="str">
            <v>N01</v>
          </cell>
          <cell r="Q906" t="str">
            <v>CN</v>
          </cell>
          <cell r="R906" t="str">
            <v>35123</v>
          </cell>
          <cell r="S906" t="str">
            <v>300N01CN35123</v>
          </cell>
          <cell r="T906">
            <v>1</v>
          </cell>
          <cell r="U906" t="str">
            <v>INTEREST TO CREDITORS FOR USE OF MONEY</v>
          </cell>
          <cell r="V906">
            <v>4311</v>
          </cell>
          <cell r="W906">
            <v>43</v>
          </cell>
          <cell r="X906">
            <v>11</v>
          </cell>
          <cell r="Y906">
            <v>6.24</v>
          </cell>
          <cell r="Z906" t="str">
            <v>1362169122A4</v>
          </cell>
          <cell r="AA906" t="str">
            <v>IIT RESEARCH INSTITUTE</v>
          </cell>
        </row>
        <row r="907">
          <cell r="O907">
            <v>35124</v>
          </cell>
          <cell r="P907" t="str">
            <v>N01</v>
          </cell>
          <cell r="Q907" t="str">
            <v>CN</v>
          </cell>
          <cell r="R907" t="str">
            <v>35124</v>
          </cell>
          <cell r="S907" t="str">
            <v>300N01CN35124</v>
          </cell>
          <cell r="T907">
            <v>1</v>
          </cell>
          <cell r="U907" t="str">
            <v>RESEARCH AND DEVELOPMENT CONTRACTS</v>
          </cell>
          <cell r="V907">
            <v>2555</v>
          </cell>
          <cell r="W907">
            <v>25</v>
          </cell>
          <cell r="X907">
            <v>55</v>
          </cell>
          <cell r="Y907">
            <v>60000</v>
          </cell>
          <cell r="Z907" t="str">
            <v>1376000511A5</v>
          </cell>
          <cell r="AA907" t="str">
            <v>ILLINOIS UNIVERSITY</v>
          </cell>
        </row>
        <row r="908">
          <cell r="O908">
            <v>35130</v>
          </cell>
          <cell r="P908" t="str">
            <v>N01</v>
          </cell>
          <cell r="Q908" t="str">
            <v>CN</v>
          </cell>
          <cell r="R908" t="str">
            <v>35130</v>
          </cell>
          <cell r="S908" t="str">
            <v>300N01CN35130</v>
          </cell>
          <cell r="T908">
            <v>1</v>
          </cell>
          <cell r="U908" t="str">
            <v>RESEARCH AND DEVELOPMENT CONTRACTS</v>
          </cell>
          <cell r="V908">
            <v>2555</v>
          </cell>
          <cell r="W908">
            <v>25</v>
          </cell>
          <cell r="X908">
            <v>55</v>
          </cell>
          <cell r="Y908">
            <v>6094</v>
          </cell>
          <cell r="Z908" t="str">
            <v>1941160950A2</v>
          </cell>
          <cell r="AA908" t="str">
            <v>SRI INTERNATIONAL</v>
          </cell>
        </row>
        <row r="909">
          <cell r="O909">
            <v>43300</v>
          </cell>
          <cell r="P909" t="str">
            <v>N01</v>
          </cell>
          <cell r="Q909" t="str">
            <v>CN</v>
          </cell>
          <cell r="R909" t="str">
            <v>43300</v>
          </cell>
          <cell r="S909" t="str">
            <v>300N01CN43300</v>
          </cell>
          <cell r="T909">
            <v>1</v>
          </cell>
          <cell r="U909" t="str">
            <v>RESEARCH AND DEVELOPMENT CONTRACTS</v>
          </cell>
          <cell r="V909">
            <v>2555</v>
          </cell>
          <cell r="W909">
            <v>25</v>
          </cell>
          <cell r="X909">
            <v>55</v>
          </cell>
          <cell r="Y909">
            <v>929040</v>
          </cell>
          <cell r="Z909" t="str">
            <v>1340967014A1</v>
          </cell>
          <cell r="AA909" t="str">
            <v>OHIO MEDICAL COLLEGE</v>
          </cell>
        </row>
        <row r="910">
          <cell r="O910">
            <v>43302</v>
          </cell>
          <cell r="P910" t="str">
            <v>N01</v>
          </cell>
          <cell r="Q910" t="str">
            <v>CN</v>
          </cell>
          <cell r="R910" t="str">
            <v>43302</v>
          </cell>
          <cell r="S910" t="str">
            <v>300N01CN43302</v>
          </cell>
          <cell r="T910">
            <v>1</v>
          </cell>
          <cell r="U910" t="str">
            <v>RESEARCH AND DEVELOPMENT CONTRACTS</v>
          </cell>
          <cell r="V910">
            <v>2555</v>
          </cell>
          <cell r="W910">
            <v>25</v>
          </cell>
          <cell r="X910">
            <v>55</v>
          </cell>
          <cell r="Y910">
            <v>1249559</v>
          </cell>
          <cell r="Z910" t="str">
            <v>1131985461A1</v>
          </cell>
          <cell r="AA910" t="str">
            <v>STRANG CANCER PREVENTION</v>
          </cell>
        </row>
        <row r="911">
          <cell r="O911">
            <v>43303</v>
          </cell>
          <cell r="P911" t="str">
            <v>N01</v>
          </cell>
          <cell r="Q911" t="str">
            <v>CN</v>
          </cell>
          <cell r="R911" t="str">
            <v>43303</v>
          </cell>
          <cell r="S911" t="str">
            <v>300N01CN43303</v>
          </cell>
          <cell r="T911">
            <v>1</v>
          </cell>
          <cell r="U911" t="str">
            <v>RESEARCH AND DEVELOPMENT CONTRACTS</v>
          </cell>
          <cell r="V911">
            <v>2555</v>
          </cell>
          <cell r="W911">
            <v>25</v>
          </cell>
          <cell r="X911">
            <v>55</v>
          </cell>
          <cell r="Y911">
            <v>870568</v>
          </cell>
          <cell r="Z911" t="str">
            <v>1362169122A1</v>
          </cell>
          <cell r="AA911" t="str">
            <v>IIT RESCH INSTITUTE</v>
          </cell>
        </row>
        <row r="912">
          <cell r="O912">
            <v>43303</v>
          </cell>
          <cell r="P912" t="str">
            <v>N01</v>
          </cell>
          <cell r="Q912" t="str">
            <v>CN</v>
          </cell>
          <cell r="R912" t="str">
            <v>43303</v>
          </cell>
          <cell r="S912" t="str">
            <v>300N01CN43303</v>
          </cell>
          <cell r="T912">
            <v>0</v>
          </cell>
          <cell r="U912" t="str">
            <v>INTEREST TO CREDITORS FOR USE OF MONEY</v>
          </cell>
          <cell r="V912">
            <v>4311</v>
          </cell>
          <cell r="W912">
            <v>43</v>
          </cell>
          <cell r="X912">
            <v>11</v>
          </cell>
          <cell r="Y912">
            <v>10.7</v>
          </cell>
          <cell r="Z912" t="str">
            <v>1362169122A1</v>
          </cell>
          <cell r="AA912" t="str">
            <v>IIT RESCH INSTITUTE</v>
          </cell>
        </row>
        <row r="913">
          <cell r="O913">
            <v>43304</v>
          </cell>
          <cell r="P913" t="str">
            <v>N01</v>
          </cell>
          <cell r="Q913" t="str">
            <v>CN</v>
          </cell>
          <cell r="R913" t="str">
            <v>43304</v>
          </cell>
          <cell r="S913" t="str">
            <v>300N01CN43304</v>
          </cell>
          <cell r="T913">
            <v>1</v>
          </cell>
          <cell r="U913" t="str">
            <v>RESEARCH AND DEVELOPMENT CONTRACTS</v>
          </cell>
          <cell r="V913">
            <v>2555</v>
          </cell>
          <cell r="W913">
            <v>25</v>
          </cell>
          <cell r="X913">
            <v>55</v>
          </cell>
          <cell r="Y913">
            <v>1206891</v>
          </cell>
          <cell r="Z913" t="str">
            <v>1362169122A4</v>
          </cell>
          <cell r="AA913" t="str">
            <v>IIT RESEARCH INSTITUTE</v>
          </cell>
        </row>
        <row r="914">
          <cell r="O914">
            <v>43304</v>
          </cell>
          <cell r="P914" t="str">
            <v>N01</v>
          </cell>
          <cell r="Q914" t="str">
            <v>CN</v>
          </cell>
          <cell r="R914" t="str">
            <v>43304</v>
          </cell>
          <cell r="S914" t="str">
            <v>300N01CN43304</v>
          </cell>
          <cell r="T914">
            <v>0</v>
          </cell>
          <cell r="U914" t="str">
            <v>INTEREST TO CREDITORS FOR USE OF MONEY</v>
          </cell>
          <cell r="V914">
            <v>4311</v>
          </cell>
          <cell r="W914">
            <v>43</v>
          </cell>
          <cell r="X914">
            <v>11</v>
          </cell>
          <cell r="Y914">
            <v>15.84</v>
          </cell>
          <cell r="Z914" t="str">
            <v>1362169122A4</v>
          </cell>
          <cell r="AA914" t="str">
            <v>IIT RESEARCH INSTITUTE</v>
          </cell>
        </row>
        <row r="915">
          <cell r="O915">
            <v>43305</v>
          </cell>
          <cell r="P915" t="str">
            <v>N01</v>
          </cell>
          <cell r="Q915" t="str">
            <v>CN</v>
          </cell>
          <cell r="R915" t="str">
            <v>43305</v>
          </cell>
          <cell r="S915" t="str">
            <v>300N01CN43305</v>
          </cell>
          <cell r="T915">
            <v>1</v>
          </cell>
          <cell r="U915" t="str">
            <v>RESEARCH AND DEVELOPMENT CONTRACTS</v>
          </cell>
          <cell r="V915">
            <v>2555</v>
          </cell>
          <cell r="W915">
            <v>25</v>
          </cell>
          <cell r="X915">
            <v>55</v>
          </cell>
          <cell r="Y915">
            <v>981390</v>
          </cell>
          <cell r="Z915" t="str">
            <v>1941160950A2</v>
          </cell>
          <cell r="AA915" t="str">
            <v>SRI INTERNATIONAL</v>
          </cell>
        </row>
        <row r="916">
          <cell r="O916">
            <v>43306</v>
          </cell>
          <cell r="P916" t="str">
            <v>N01</v>
          </cell>
          <cell r="Q916" t="str">
            <v>CN</v>
          </cell>
          <cell r="R916" t="str">
            <v>43306</v>
          </cell>
          <cell r="S916" t="str">
            <v>300N01CN43306</v>
          </cell>
          <cell r="T916">
            <v>1</v>
          </cell>
          <cell r="U916" t="str">
            <v>RESEARCH AND DEVELOPMENT CONTRACTS</v>
          </cell>
          <cell r="V916">
            <v>2555</v>
          </cell>
          <cell r="W916">
            <v>25</v>
          </cell>
          <cell r="X916">
            <v>55</v>
          </cell>
          <cell r="Y916">
            <v>1136246</v>
          </cell>
          <cell r="Z916" t="str">
            <v>1376000511A5</v>
          </cell>
          <cell r="AA916" t="str">
            <v>ILLINOIS UNIVERSITY</v>
          </cell>
        </row>
        <row r="917">
          <cell r="O917">
            <v>43306</v>
          </cell>
          <cell r="P917" t="str">
            <v>N01</v>
          </cell>
          <cell r="Q917" t="str">
            <v>CN</v>
          </cell>
          <cell r="R917" t="str">
            <v>43306</v>
          </cell>
          <cell r="S917" t="str">
            <v>300N01CN43306</v>
          </cell>
          <cell r="T917">
            <v>0</v>
          </cell>
          <cell r="U917" t="str">
            <v>INTEREST TO CREDITORS FOR USE OF MONEY</v>
          </cell>
          <cell r="V917">
            <v>4311</v>
          </cell>
          <cell r="W917">
            <v>43</v>
          </cell>
          <cell r="X917">
            <v>11</v>
          </cell>
          <cell r="Y917">
            <v>4.3600000000000003</v>
          </cell>
          <cell r="Z917" t="str">
            <v>1376000511A5</v>
          </cell>
          <cell r="AA917" t="str">
            <v>ILLINOIS UNIVERSITY</v>
          </cell>
        </row>
        <row r="918">
          <cell r="O918">
            <v>43308</v>
          </cell>
          <cell r="P918" t="str">
            <v>N01</v>
          </cell>
          <cell r="Q918" t="str">
            <v>CN</v>
          </cell>
          <cell r="R918" t="str">
            <v>43308</v>
          </cell>
          <cell r="S918" t="str">
            <v>300N01CN43308</v>
          </cell>
          <cell r="T918">
            <v>1</v>
          </cell>
          <cell r="U918" t="str">
            <v>RESEARCH AND DEVELOPMENT CONTRACTS</v>
          </cell>
          <cell r="V918">
            <v>2555</v>
          </cell>
          <cell r="W918">
            <v>25</v>
          </cell>
          <cell r="X918">
            <v>55</v>
          </cell>
          <cell r="Y918">
            <v>1776389</v>
          </cell>
          <cell r="Z918" t="str">
            <v>1430653611A1</v>
          </cell>
          <cell r="AA918" t="str">
            <v>WASHINGTON UNIVERSITY</v>
          </cell>
        </row>
        <row r="919">
          <cell r="O919">
            <v>53300</v>
          </cell>
          <cell r="P919" t="str">
            <v>N01</v>
          </cell>
          <cell r="Q919" t="str">
            <v>CN</v>
          </cell>
          <cell r="R919" t="str">
            <v>53300</v>
          </cell>
          <cell r="S919" t="str">
            <v>300N01CN53300</v>
          </cell>
          <cell r="T919">
            <v>1</v>
          </cell>
          <cell r="U919" t="str">
            <v>RESEARCH AND DEVELOPMENT CONTRACTS</v>
          </cell>
          <cell r="V919">
            <v>2555</v>
          </cell>
          <cell r="W919">
            <v>25</v>
          </cell>
          <cell r="X919">
            <v>55</v>
          </cell>
          <cell r="Y919">
            <v>1361984</v>
          </cell>
          <cell r="Z919">
            <v>1.736017987E+17</v>
          </cell>
          <cell r="AA919" t="str">
            <v>OKLAHOMA UNIVERSITY HEALT</v>
          </cell>
        </row>
        <row r="920">
          <cell r="O920">
            <v>53301</v>
          </cell>
          <cell r="P920" t="str">
            <v>N01</v>
          </cell>
          <cell r="Q920" t="str">
            <v>CN</v>
          </cell>
          <cell r="R920" t="str">
            <v>53301</v>
          </cell>
          <cell r="S920" t="str">
            <v>300N01CN53301</v>
          </cell>
          <cell r="T920">
            <v>1</v>
          </cell>
          <cell r="U920" t="str">
            <v>RESEARCH AND DEVELOPMENT CONTRACTS</v>
          </cell>
          <cell r="V920">
            <v>2555</v>
          </cell>
          <cell r="W920">
            <v>25</v>
          </cell>
          <cell r="X920">
            <v>55</v>
          </cell>
          <cell r="Y920">
            <v>1321081</v>
          </cell>
          <cell r="Z920" t="str">
            <v>1316401599A1</v>
          </cell>
          <cell r="AA920" t="str">
            <v>OHIO STATE UNIVERSITY RES</v>
          </cell>
        </row>
        <row r="921">
          <cell r="O921">
            <v>85081</v>
          </cell>
          <cell r="P921" t="str">
            <v>N01</v>
          </cell>
          <cell r="Q921" t="str">
            <v>CN</v>
          </cell>
          <cell r="R921" t="str">
            <v>85081</v>
          </cell>
          <cell r="S921" t="str">
            <v>300N01CN85081</v>
          </cell>
          <cell r="T921">
            <v>1</v>
          </cell>
          <cell r="U921" t="str">
            <v>RESEARCH AND DEVELOPMENT CONTRACTS</v>
          </cell>
          <cell r="V921">
            <v>2555</v>
          </cell>
          <cell r="W921">
            <v>25</v>
          </cell>
          <cell r="X921">
            <v>55</v>
          </cell>
          <cell r="Y921">
            <v>549086</v>
          </cell>
          <cell r="Z921" t="str">
            <v>1376000511A5</v>
          </cell>
          <cell r="AA921" t="str">
            <v>ILLINOIS UNIVERSITY</v>
          </cell>
        </row>
        <row r="922">
          <cell r="O922">
            <v>95015</v>
          </cell>
          <cell r="P922" t="str">
            <v>N01</v>
          </cell>
          <cell r="Q922" t="str">
            <v>CN</v>
          </cell>
          <cell r="R922" t="str">
            <v>95015</v>
          </cell>
          <cell r="S922" t="str">
            <v>300N01CN95015</v>
          </cell>
          <cell r="T922">
            <v>1</v>
          </cell>
          <cell r="U922" t="str">
            <v>RESEARCH AND DEVELOPMENT CONTRACTS</v>
          </cell>
          <cell r="V922">
            <v>2555</v>
          </cell>
          <cell r="W922">
            <v>25</v>
          </cell>
          <cell r="X922">
            <v>55</v>
          </cell>
          <cell r="Y922">
            <v>630000</v>
          </cell>
          <cell r="Z922" t="str">
            <v>1131985461A1</v>
          </cell>
          <cell r="AA922" t="str">
            <v>STRANG CANCER PREVENTION</v>
          </cell>
        </row>
        <row r="923">
          <cell r="O923">
            <v>95106</v>
          </cell>
          <cell r="P923" t="str">
            <v>N01</v>
          </cell>
          <cell r="Q923" t="str">
            <v>CN</v>
          </cell>
          <cell r="R923" t="str">
            <v>95106</v>
          </cell>
          <cell r="S923" t="str">
            <v>300N01CN95106</v>
          </cell>
          <cell r="T923">
            <v>1</v>
          </cell>
          <cell r="U923" t="str">
            <v>RESEARCH AND DEVELOPMENT CONTRACTS</v>
          </cell>
          <cell r="V923">
            <v>2555</v>
          </cell>
          <cell r="W923">
            <v>25</v>
          </cell>
          <cell r="X923">
            <v>55</v>
          </cell>
          <cell r="Y923">
            <v>120160</v>
          </cell>
          <cell r="Z923" t="str">
            <v>1131985461A1</v>
          </cell>
          <cell r="AA923" t="str">
            <v>STRANG CANCER PREVENTION</v>
          </cell>
        </row>
        <row r="924">
          <cell r="O924">
            <v>37007</v>
          </cell>
          <cell r="P924" t="str">
            <v>N01</v>
          </cell>
          <cell r="Q924" t="str">
            <v>CO</v>
          </cell>
          <cell r="R924" t="str">
            <v>37007</v>
          </cell>
          <cell r="S924" t="str">
            <v>300N01CO37007</v>
          </cell>
          <cell r="T924">
            <v>1</v>
          </cell>
          <cell r="U924" t="str">
            <v>RESEARCH RELATED INTRAMURAL PROGRAM CON</v>
          </cell>
          <cell r="V924" t="str">
            <v>252E</v>
          </cell>
          <cell r="W924">
            <v>25</v>
          </cell>
          <cell r="X924" t="str">
            <v>2E</v>
          </cell>
          <cell r="Y924">
            <v>1497705</v>
          </cell>
          <cell r="Z924" t="str">
            <v>1430653611A1</v>
          </cell>
          <cell r="AA924" t="str">
            <v>WASHINGTON UNIVERSITY</v>
          </cell>
        </row>
        <row r="925">
          <cell r="O925">
            <v>37117</v>
          </cell>
          <cell r="P925" t="str">
            <v>N01</v>
          </cell>
          <cell r="Q925" t="str">
            <v>CO</v>
          </cell>
          <cell r="R925" t="str">
            <v>37117</v>
          </cell>
          <cell r="S925" t="str">
            <v>300N01CO37117</v>
          </cell>
          <cell r="T925">
            <v>1</v>
          </cell>
          <cell r="U925" t="str">
            <v>RESEARCH AND DEVELOPMENT CONTRACTS</v>
          </cell>
          <cell r="V925">
            <v>2555</v>
          </cell>
          <cell r="W925">
            <v>25</v>
          </cell>
          <cell r="X925">
            <v>55</v>
          </cell>
          <cell r="Y925">
            <v>725206</v>
          </cell>
          <cell r="Z925" t="str">
            <v>1510197108A1</v>
          </cell>
          <cell r="AA925" t="str">
            <v>BURNHAM INSTITUTE</v>
          </cell>
        </row>
        <row r="926">
          <cell r="O926">
            <v>37118</v>
          </cell>
          <cell r="P926" t="str">
            <v>N01</v>
          </cell>
          <cell r="Q926" t="str">
            <v>CO</v>
          </cell>
          <cell r="R926" t="str">
            <v>37118</v>
          </cell>
          <cell r="S926" t="str">
            <v>300N01CO37118</v>
          </cell>
          <cell r="T926">
            <v>1</v>
          </cell>
          <cell r="U926" t="str">
            <v>RESEARCH AND DEVELOPMENT CONTRACTS</v>
          </cell>
          <cell r="V926">
            <v>2555</v>
          </cell>
          <cell r="W926">
            <v>25</v>
          </cell>
          <cell r="X926">
            <v>55</v>
          </cell>
          <cell r="Y926">
            <v>237040</v>
          </cell>
          <cell r="Z926" t="str">
            <v>1860974730A1</v>
          </cell>
          <cell r="AA926" t="str">
            <v>IMARX THERAPEUTICS INC</v>
          </cell>
        </row>
        <row r="927">
          <cell r="O927">
            <v>37122</v>
          </cell>
          <cell r="P927" t="str">
            <v>N01</v>
          </cell>
          <cell r="Q927" t="str">
            <v>CO</v>
          </cell>
          <cell r="R927" t="str">
            <v>37122</v>
          </cell>
          <cell r="S927" t="str">
            <v>300N01CO37122</v>
          </cell>
          <cell r="T927">
            <v>1</v>
          </cell>
          <cell r="U927" t="str">
            <v>RESEARCH RELATED INTRAMURAL PROGRAM CON</v>
          </cell>
          <cell r="V927" t="str">
            <v>252E</v>
          </cell>
          <cell r="W927">
            <v>25</v>
          </cell>
          <cell r="X927" t="str">
            <v>2E</v>
          </cell>
          <cell r="Y927">
            <v>514023</v>
          </cell>
          <cell r="Z927" t="str">
            <v>1916001537A1</v>
          </cell>
          <cell r="AA927" t="str">
            <v>WASHINGTON UNIV</v>
          </cell>
        </row>
        <row r="928">
          <cell r="O928">
            <v>37123</v>
          </cell>
          <cell r="P928" t="str">
            <v>N01</v>
          </cell>
          <cell r="Q928" t="str">
            <v>CO</v>
          </cell>
          <cell r="R928" t="str">
            <v>37123</v>
          </cell>
          <cell r="S928" t="str">
            <v>300N01CO37123</v>
          </cell>
          <cell r="T928">
            <v>1</v>
          </cell>
          <cell r="U928" t="str">
            <v>RESEARCH RELATED INTRAMURAL PROGRAM CON</v>
          </cell>
          <cell r="V928" t="str">
            <v>252E</v>
          </cell>
          <cell r="W928">
            <v>25</v>
          </cell>
          <cell r="X928" t="str">
            <v>2E</v>
          </cell>
          <cell r="Y928">
            <v>2806222</v>
          </cell>
          <cell r="Z928" t="str">
            <v>1386006309A6</v>
          </cell>
          <cell r="AA928" t="str">
            <v>MICHIGAN UNIV SCH OF MED</v>
          </cell>
        </row>
        <row r="929">
          <cell r="O929">
            <v>41104</v>
          </cell>
          <cell r="P929" t="str">
            <v>N01</v>
          </cell>
          <cell r="Q929" t="str">
            <v>CO</v>
          </cell>
          <cell r="R929" t="str">
            <v>41104</v>
          </cell>
          <cell r="S929" t="str">
            <v>300N01CO41104</v>
          </cell>
          <cell r="T929">
            <v>1</v>
          </cell>
          <cell r="U929" t="str">
            <v>RESEARCH RELATED INTRAMURAL PROGRAM CON</v>
          </cell>
          <cell r="V929" t="str">
            <v>252E</v>
          </cell>
          <cell r="W929">
            <v>25</v>
          </cell>
          <cell r="X929" t="str">
            <v>2E</v>
          </cell>
          <cell r="Y929">
            <v>860887</v>
          </cell>
          <cell r="Z929" t="str">
            <v>1943371999A1</v>
          </cell>
          <cell r="AA929" t="str">
            <v>ALNIS BIOSCIENCES INC</v>
          </cell>
        </row>
        <row r="930">
          <cell r="O930">
            <v>1290</v>
          </cell>
          <cell r="P930" t="str">
            <v>N01</v>
          </cell>
          <cell r="Q930" t="str">
            <v>CP</v>
          </cell>
          <cell r="R930" t="str">
            <v>01290</v>
          </cell>
          <cell r="S930" t="str">
            <v>300N01CP01290</v>
          </cell>
          <cell r="T930">
            <v>1</v>
          </cell>
          <cell r="U930" t="str">
            <v>RESEARCH AND DEVELOPMENT CONTRACTS</v>
          </cell>
          <cell r="V930">
            <v>2555</v>
          </cell>
          <cell r="W930">
            <v>25</v>
          </cell>
          <cell r="X930">
            <v>55</v>
          </cell>
          <cell r="Y930">
            <v>200000</v>
          </cell>
          <cell r="Z930" t="str">
            <v>1043400617A1</v>
          </cell>
          <cell r="AA930" t="str">
            <v>NEW ENGLAND MEDICAL CENTE</v>
          </cell>
        </row>
        <row r="931">
          <cell r="O931">
            <v>11005</v>
          </cell>
          <cell r="P931" t="str">
            <v>N01</v>
          </cell>
          <cell r="Q931" t="str">
            <v>CP</v>
          </cell>
          <cell r="R931" t="str">
            <v>11005</v>
          </cell>
          <cell r="S931" t="str">
            <v>300N01CP11005</v>
          </cell>
          <cell r="T931">
            <v>1</v>
          </cell>
          <cell r="U931" t="str">
            <v>RESEARCH AND DEVELOPMENT CONTRACTS</v>
          </cell>
          <cell r="V931">
            <v>2555</v>
          </cell>
          <cell r="W931">
            <v>25</v>
          </cell>
          <cell r="X931">
            <v>55</v>
          </cell>
          <cell r="Y931">
            <v>3450173</v>
          </cell>
          <cell r="Z931" t="str">
            <v>1900216203A1</v>
          </cell>
          <cell r="AA931" t="str">
            <v>FUNDACION INCIENSA</v>
          </cell>
        </row>
        <row r="932">
          <cell r="O932">
            <v>21121</v>
          </cell>
          <cell r="P932" t="str">
            <v>N01</v>
          </cell>
          <cell r="Q932" t="str">
            <v>CP</v>
          </cell>
          <cell r="R932" t="str">
            <v>21121</v>
          </cell>
          <cell r="S932" t="str">
            <v>300N01CP21121</v>
          </cell>
          <cell r="T932">
            <v>1</v>
          </cell>
          <cell r="U932" t="str">
            <v>RESEARCH AND DEVELOPMENT CONTRACTS</v>
          </cell>
          <cell r="V932">
            <v>2555</v>
          </cell>
          <cell r="W932">
            <v>25</v>
          </cell>
          <cell r="X932">
            <v>55</v>
          </cell>
          <cell r="Y932">
            <v>570000</v>
          </cell>
          <cell r="Z932" t="str">
            <v>1900002809A1</v>
          </cell>
          <cell r="AA932" t="str">
            <v>WEST INDIES UNIVERSITY</v>
          </cell>
        </row>
        <row r="933">
          <cell r="O933">
            <v>31019</v>
          </cell>
          <cell r="P933" t="str">
            <v>N01</v>
          </cell>
          <cell r="Q933" t="str">
            <v>CP</v>
          </cell>
          <cell r="R933" t="str">
            <v>31019</v>
          </cell>
          <cell r="S933" t="str">
            <v>300N01CP31019</v>
          </cell>
          <cell r="T933">
            <v>1</v>
          </cell>
          <cell r="U933" t="str">
            <v>RESEARCH AND DEVELOPMENT CONTRACTS</v>
          </cell>
          <cell r="V933">
            <v>2555</v>
          </cell>
          <cell r="W933">
            <v>25</v>
          </cell>
          <cell r="X933">
            <v>55</v>
          </cell>
          <cell r="Y933">
            <v>43541</v>
          </cell>
          <cell r="Z933" t="str">
            <v>1900003271A1</v>
          </cell>
          <cell r="AA933" t="str">
            <v>DANISH CANCER SOCIETY</v>
          </cell>
        </row>
        <row r="934">
          <cell r="O934">
            <v>31156</v>
          </cell>
          <cell r="P934" t="str">
            <v>N01</v>
          </cell>
          <cell r="Q934" t="str">
            <v>CP</v>
          </cell>
          <cell r="R934" t="str">
            <v>31156</v>
          </cell>
          <cell r="S934" t="str">
            <v>300N01CP31156</v>
          </cell>
          <cell r="T934">
            <v>1</v>
          </cell>
          <cell r="U934" t="str">
            <v>RESEARCH AND DEVELOPMENT CONTRACTS</v>
          </cell>
          <cell r="V934">
            <v>2555</v>
          </cell>
          <cell r="W934">
            <v>25</v>
          </cell>
          <cell r="X934">
            <v>55</v>
          </cell>
          <cell r="Y934">
            <v>104947</v>
          </cell>
          <cell r="Z934" t="str">
            <v>1900215987A1</v>
          </cell>
          <cell r="AA934" t="str">
            <v>KAROLINSKA INSTITUTE</v>
          </cell>
        </row>
        <row r="935">
          <cell r="O935">
            <v>31157</v>
          </cell>
          <cell r="P935" t="str">
            <v>N01</v>
          </cell>
          <cell r="Q935" t="str">
            <v>CP</v>
          </cell>
          <cell r="R935" t="str">
            <v>31157</v>
          </cell>
          <cell r="S935" t="str">
            <v>300N01CP31157</v>
          </cell>
          <cell r="T935">
            <v>1</v>
          </cell>
          <cell r="U935" t="str">
            <v>RESEARCH AND DEVELOPMENT CONTRACTS</v>
          </cell>
          <cell r="V935">
            <v>2555</v>
          </cell>
          <cell r="W935">
            <v>25</v>
          </cell>
          <cell r="X935">
            <v>55</v>
          </cell>
          <cell r="Y935">
            <v>40882</v>
          </cell>
          <cell r="Z935" t="str">
            <v>1900216135A1</v>
          </cell>
          <cell r="AA935" t="str">
            <v>CANCER CARE ONTARIO</v>
          </cell>
        </row>
        <row r="936">
          <cell r="O936">
            <v>45504</v>
          </cell>
          <cell r="P936" t="str">
            <v>N01</v>
          </cell>
          <cell r="Q936" t="str">
            <v>CP</v>
          </cell>
          <cell r="R936" t="str">
            <v>45504</v>
          </cell>
          <cell r="S936" t="str">
            <v>300N01CP45504</v>
          </cell>
          <cell r="T936">
            <v>1</v>
          </cell>
          <cell r="U936" t="str">
            <v>RESEARCH AND DEVELOPMENT CONTRACTS</v>
          </cell>
          <cell r="V936">
            <v>2555</v>
          </cell>
          <cell r="W936">
            <v>25</v>
          </cell>
          <cell r="X936">
            <v>55</v>
          </cell>
          <cell r="Y936">
            <v>93599</v>
          </cell>
          <cell r="Z936" t="str">
            <v>1900216226A1</v>
          </cell>
          <cell r="AA936" t="str">
            <v>SOUTHERN URALS BIOPHYSICS</v>
          </cell>
        </row>
        <row r="937">
          <cell r="O937">
            <v>45505</v>
          </cell>
          <cell r="P937" t="str">
            <v>N01</v>
          </cell>
          <cell r="Q937" t="str">
            <v>CP</v>
          </cell>
          <cell r="R937" t="str">
            <v>45505</v>
          </cell>
          <cell r="S937" t="str">
            <v>300N01CP45505</v>
          </cell>
          <cell r="T937">
            <v>1</v>
          </cell>
          <cell r="U937" t="str">
            <v>RESEARCH AND DEVELOPMENT CONTRACTS</v>
          </cell>
          <cell r="V937">
            <v>2555</v>
          </cell>
          <cell r="W937">
            <v>25</v>
          </cell>
          <cell r="X937">
            <v>55</v>
          </cell>
          <cell r="Y937">
            <v>97210</v>
          </cell>
          <cell r="Z937" t="str">
            <v>1900216341A1</v>
          </cell>
          <cell r="AA937" t="str">
            <v>URALS RESEARCH CENTER FOR</v>
          </cell>
        </row>
        <row r="938">
          <cell r="O938">
            <v>55508</v>
          </cell>
          <cell r="P938" t="str">
            <v>N01</v>
          </cell>
          <cell r="Q938" t="str">
            <v>CP</v>
          </cell>
          <cell r="R938" t="str">
            <v>55508</v>
          </cell>
          <cell r="S938" t="str">
            <v>300N01CP55508</v>
          </cell>
          <cell r="T938">
            <v>1</v>
          </cell>
          <cell r="U938" t="str">
            <v>RESEARCH RELATED INTRAMURAL PROGRAM CON</v>
          </cell>
          <cell r="V938" t="str">
            <v>252E</v>
          </cell>
          <cell r="W938">
            <v>25</v>
          </cell>
          <cell r="X938" t="str">
            <v>2E</v>
          </cell>
          <cell r="Y938">
            <v>420009</v>
          </cell>
          <cell r="Z938" t="str">
            <v>1043400617A1</v>
          </cell>
          <cell r="AA938" t="str">
            <v>NEW ENGLAND MEDICAL CENTE</v>
          </cell>
        </row>
        <row r="939">
          <cell r="O939">
            <v>55510</v>
          </cell>
          <cell r="P939" t="str">
            <v>N01</v>
          </cell>
          <cell r="Q939" t="str">
            <v>CP</v>
          </cell>
          <cell r="R939" t="str">
            <v>55510</v>
          </cell>
          <cell r="S939" t="str">
            <v>300N01CP55510</v>
          </cell>
          <cell r="T939">
            <v>1</v>
          </cell>
          <cell r="U939" t="str">
            <v>RESEARCH RELATED INTRAMURAL PROGRAM CON</v>
          </cell>
          <cell r="V939" t="str">
            <v>252E</v>
          </cell>
          <cell r="W939">
            <v>25</v>
          </cell>
          <cell r="X939" t="str">
            <v>2E</v>
          </cell>
          <cell r="Y939">
            <v>188647</v>
          </cell>
          <cell r="Z939" t="str">
            <v>1870721923A1</v>
          </cell>
          <cell r="AA939" t="str">
            <v>METHODIST HOSPITAL RESEAR</v>
          </cell>
        </row>
        <row r="940">
          <cell r="O940">
            <v>45509</v>
          </cell>
          <cell r="P940" t="str">
            <v>N01</v>
          </cell>
          <cell r="Q940" t="str">
            <v>LM</v>
          </cell>
          <cell r="R940" t="str">
            <v>45509</v>
          </cell>
          <cell r="S940" t="str">
            <v>300N01LM45509</v>
          </cell>
          <cell r="T940">
            <v>0</v>
          </cell>
          <cell r="U940" t="str">
            <v>ALL OTHER SERVICES WITH THE PRIVATE SEC</v>
          </cell>
          <cell r="V940" t="str">
            <v>252Z</v>
          </cell>
          <cell r="W940">
            <v>25</v>
          </cell>
          <cell r="X940" t="str">
            <v>2Z</v>
          </cell>
          <cell r="Y940">
            <v>136000</v>
          </cell>
          <cell r="Z940" t="str">
            <v>1954609347A1</v>
          </cell>
          <cell r="AA940" t="str">
            <v>LARTA INSTITUTE</v>
          </cell>
        </row>
        <row r="941">
          <cell r="O941">
            <v>45510</v>
          </cell>
          <cell r="P941" t="str">
            <v>N01</v>
          </cell>
          <cell r="Q941" t="str">
            <v>LM</v>
          </cell>
          <cell r="R941" t="str">
            <v>45510</v>
          </cell>
          <cell r="S941" t="str">
            <v>300N01LM45510</v>
          </cell>
          <cell r="T941">
            <v>0</v>
          </cell>
          <cell r="U941" t="str">
            <v>INTEREST TO CREDITORS FOR USE OF MONEY</v>
          </cell>
          <cell r="V941">
            <v>4311</v>
          </cell>
          <cell r="W941">
            <v>43</v>
          </cell>
          <cell r="X941">
            <v>11</v>
          </cell>
          <cell r="Y941">
            <v>41.55</v>
          </cell>
          <cell r="Z941" t="str">
            <v>1521273708A2</v>
          </cell>
          <cell r="AA941" t="str">
            <v>FORESIGHT SCIENCE &amp; TECHN</v>
          </cell>
        </row>
        <row r="942">
          <cell r="O942">
            <v>55510</v>
          </cell>
          <cell r="P942" t="str">
            <v>N01</v>
          </cell>
          <cell r="Q942" t="str">
            <v>LM</v>
          </cell>
          <cell r="R942" t="str">
            <v>55510</v>
          </cell>
          <cell r="S942" t="str">
            <v>300N01LM55510</v>
          </cell>
          <cell r="T942">
            <v>0</v>
          </cell>
          <cell r="U942" t="str">
            <v>ALL OTHER SERVICES WITH THE PRIVATE SEC</v>
          </cell>
          <cell r="V942" t="str">
            <v>252Z</v>
          </cell>
          <cell r="W942">
            <v>25</v>
          </cell>
          <cell r="X942" t="str">
            <v>2Z</v>
          </cell>
          <cell r="Y942">
            <v>98000</v>
          </cell>
          <cell r="Z942" t="str">
            <v>1521273708A1</v>
          </cell>
          <cell r="AA942" t="str">
            <v>FORESIGHT SCIENCE &amp; TECHN</v>
          </cell>
        </row>
        <row r="943">
          <cell r="O943">
            <v>35133</v>
          </cell>
          <cell r="P943" t="str">
            <v>N01</v>
          </cell>
          <cell r="Q943" t="str">
            <v>PC</v>
          </cell>
          <cell r="R943" t="str">
            <v>35133</v>
          </cell>
          <cell r="S943" t="str">
            <v>300N01PC35133</v>
          </cell>
          <cell r="T943">
            <v>0</v>
          </cell>
          <cell r="U943" t="str">
            <v>RESEARCH AND DEVELOPMENT CONTRACTS</v>
          </cell>
          <cell r="V943">
            <v>2555</v>
          </cell>
          <cell r="W943">
            <v>25</v>
          </cell>
          <cell r="X943">
            <v>55</v>
          </cell>
          <cell r="Y943">
            <v>32757</v>
          </cell>
          <cell r="Z943" t="str">
            <v>1066000798O9</v>
          </cell>
          <cell r="AA943" t="str">
            <v>CT DEPT OF PUBLIC HEALTH</v>
          </cell>
        </row>
        <row r="944">
          <cell r="O944">
            <v>35133</v>
          </cell>
          <cell r="P944" t="str">
            <v>N01</v>
          </cell>
          <cell r="Q944" t="str">
            <v>PC</v>
          </cell>
          <cell r="R944" t="str">
            <v>35133</v>
          </cell>
          <cell r="S944" t="str">
            <v>300N01PC35133</v>
          </cell>
          <cell r="T944">
            <v>1</v>
          </cell>
          <cell r="U944" t="str">
            <v>RESEARCH AND DEVELOPMENT CONTRACTS</v>
          </cell>
          <cell r="V944">
            <v>2555</v>
          </cell>
          <cell r="W944">
            <v>25</v>
          </cell>
          <cell r="X944">
            <v>55</v>
          </cell>
          <cell r="Y944">
            <v>1873223</v>
          </cell>
          <cell r="Z944" t="str">
            <v>1066000798O9</v>
          </cell>
          <cell r="AA944" t="str">
            <v>CT DEPT OF PUBLIC HEALTH</v>
          </cell>
        </row>
        <row r="945">
          <cell r="O945">
            <v>35133</v>
          </cell>
          <cell r="P945" t="str">
            <v>N01</v>
          </cell>
          <cell r="Q945" t="str">
            <v>PC</v>
          </cell>
          <cell r="R945" t="str">
            <v>35133</v>
          </cell>
          <cell r="S945" t="str">
            <v>300N01PC35133</v>
          </cell>
          <cell r="T945">
            <v>0</v>
          </cell>
          <cell r="U945" t="str">
            <v>RESEARCH AND DEVELOPMENT CONTRACTS</v>
          </cell>
          <cell r="V945">
            <v>2555</v>
          </cell>
          <cell r="W945">
            <v>25</v>
          </cell>
          <cell r="X945">
            <v>55</v>
          </cell>
          <cell r="Y945">
            <v>151811</v>
          </cell>
          <cell r="Z945" t="str">
            <v>1066000798O9</v>
          </cell>
          <cell r="AA945" t="str">
            <v>CT DEPT OF PUBLIC HEALTH</v>
          </cell>
        </row>
        <row r="946">
          <cell r="O946">
            <v>35136</v>
          </cell>
          <cell r="P946" t="str">
            <v>N01</v>
          </cell>
          <cell r="Q946" t="str">
            <v>PC</v>
          </cell>
          <cell r="R946" t="str">
            <v>35136</v>
          </cell>
          <cell r="S946" t="str">
            <v>300N01PC35136</v>
          </cell>
          <cell r="T946">
            <v>0</v>
          </cell>
          <cell r="U946" t="str">
            <v>RESEARCH AND DEVELOPMENT CONTRACTS</v>
          </cell>
          <cell r="V946">
            <v>2555</v>
          </cell>
          <cell r="W946">
            <v>25</v>
          </cell>
          <cell r="X946">
            <v>55</v>
          </cell>
          <cell r="Y946">
            <v>102690</v>
          </cell>
          <cell r="Z946" t="str">
            <v>1237427232A1</v>
          </cell>
          <cell r="AA946" t="str">
            <v>NORTHERN CALIFORNIA CANCE</v>
          </cell>
        </row>
        <row r="947">
          <cell r="O947">
            <v>35136</v>
          </cell>
          <cell r="P947" t="str">
            <v>N01</v>
          </cell>
          <cell r="Q947" t="str">
            <v>PC</v>
          </cell>
          <cell r="R947" t="str">
            <v>35136</v>
          </cell>
          <cell r="S947" t="str">
            <v>300N01PC35136</v>
          </cell>
          <cell r="T947">
            <v>1</v>
          </cell>
          <cell r="U947" t="str">
            <v>RESEARCH AND DEVELOPMENT CONTRACTS</v>
          </cell>
          <cell r="V947">
            <v>2555</v>
          </cell>
          <cell r="W947">
            <v>25</v>
          </cell>
          <cell r="X947">
            <v>55</v>
          </cell>
          <cell r="Y947">
            <v>3613255</v>
          </cell>
          <cell r="Z947" t="str">
            <v>1237427232A1</v>
          </cell>
          <cell r="AA947" t="str">
            <v>NORTHERN CALIFORNIA CANCE</v>
          </cell>
        </row>
        <row r="948">
          <cell r="O948">
            <v>35136</v>
          </cell>
          <cell r="P948" t="str">
            <v>N01</v>
          </cell>
          <cell r="Q948" t="str">
            <v>PC</v>
          </cell>
          <cell r="R948" t="str">
            <v>35136</v>
          </cell>
          <cell r="S948" t="str">
            <v>300N01PC35136</v>
          </cell>
          <cell r="T948">
            <v>0</v>
          </cell>
          <cell r="U948" t="str">
            <v>INTEREST TO CREDITORS FOR USE OF MONEY</v>
          </cell>
          <cell r="V948">
            <v>4311</v>
          </cell>
          <cell r="W948">
            <v>43</v>
          </cell>
          <cell r="X948">
            <v>11</v>
          </cell>
          <cell r="Y948">
            <v>298.27999999999997</v>
          </cell>
          <cell r="Z948" t="str">
            <v>1237427232A1</v>
          </cell>
          <cell r="AA948" t="str">
            <v>NORTHERN CALIFORNIA CANCE</v>
          </cell>
        </row>
        <row r="949">
          <cell r="O949">
            <v>35136</v>
          </cell>
          <cell r="P949" t="str">
            <v>N01</v>
          </cell>
          <cell r="Q949" t="str">
            <v>PC</v>
          </cell>
          <cell r="R949" t="str">
            <v>35136</v>
          </cell>
          <cell r="S949" t="str">
            <v>300N01PC35136</v>
          </cell>
          <cell r="T949">
            <v>0</v>
          </cell>
          <cell r="U949" t="str">
            <v>RESEARCH AND DEVELOPMENT CONTRACTS</v>
          </cell>
          <cell r="V949">
            <v>2555</v>
          </cell>
          <cell r="W949">
            <v>25</v>
          </cell>
          <cell r="X949">
            <v>55</v>
          </cell>
          <cell r="Y949">
            <v>287373</v>
          </cell>
          <cell r="Z949" t="str">
            <v>1237427232A1</v>
          </cell>
          <cell r="AA949" t="str">
            <v>NORTHERN CALIFORNIA CANCE</v>
          </cell>
        </row>
        <row r="950">
          <cell r="O950">
            <v>35137</v>
          </cell>
          <cell r="P950" t="str">
            <v>N01</v>
          </cell>
          <cell r="Q950" t="str">
            <v>PC</v>
          </cell>
          <cell r="R950" t="str">
            <v>35137</v>
          </cell>
          <cell r="S950" t="str">
            <v>300N01PC35137</v>
          </cell>
          <cell r="T950">
            <v>0</v>
          </cell>
          <cell r="U950" t="str">
            <v>RESEARCH AND DEVELOPMENT CONTRACTS</v>
          </cell>
          <cell r="V950">
            <v>2555</v>
          </cell>
          <cell r="W950">
            <v>25</v>
          </cell>
          <cell r="X950">
            <v>55</v>
          </cell>
          <cell r="Y950">
            <v>52236</v>
          </cell>
          <cell r="Z950" t="str">
            <v>1996000354A1</v>
          </cell>
          <cell r="AA950" t="str">
            <v>HAWAII UNIVERSITY</v>
          </cell>
        </row>
        <row r="951">
          <cell r="O951">
            <v>35137</v>
          </cell>
          <cell r="P951" t="str">
            <v>N01</v>
          </cell>
          <cell r="Q951" t="str">
            <v>PC</v>
          </cell>
          <cell r="R951" t="str">
            <v>35137</v>
          </cell>
          <cell r="S951" t="str">
            <v>300N01PC35137</v>
          </cell>
          <cell r="T951">
            <v>1</v>
          </cell>
          <cell r="U951" t="str">
            <v>RESEARCH AND DEVELOPMENT CONTRACTS</v>
          </cell>
          <cell r="V951">
            <v>2555</v>
          </cell>
          <cell r="W951">
            <v>25</v>
          </cell>
          <cell r="X951">
            <v>55</v>
          </cell>
          <cell r="Y951">
            <v>1705856</v>
          </cell>
          <cell r="Z951" t="str">
            <v>1996000354A1</v>
          </cell>
          <cell r="AA951" t="str">
            <v>HAWAII UNIVERSITY</v>
          </cell>
        </row>
        <row r="952">
          <cell r="O952">
            <v>35137</v>
          </cell>
          <cell r="P952" t="str">
            <v>N01</v>
          </cell>
          <cell r="Q952" t="str">
            <v>PC</v>
          </cell>
          <cell r="R952" t="str">
            <v>35137</v>
          </cell>
          <cell r="S952" t="str">
            <v>300N01PC35137</v>
          </cell>
          <cell r="T952">
            <v>0</v>
          </cell>
          <cell r="U952" t="str">
            <v>INTEREST TO CREDITORS FOR USE OF MONEY</v>
          </cell>
          <cell r="V952">
            <v>4311</v>
          </cell>
          <cell r="W952">
            <v>43</v>
          </cell>
          <cell r="X952">
            <v>11</v>
          </cell>
          <cell r="Y952">
            <v>321.41000000000003</v>
          </cell>
          <cell r="Z952" t="str">
            <v>1996000354A1</v>
          </cell>
          <cell r="AA952" t="str">
            <v>HAWAII UNIVERSITY</v>
          </cell>
        </row>
        <row r="953">
          <cell r="O953">
            <v>35137</v>
          </cell>
          <cell r="P953" t="str">
            <v>N01</v>
          </cell>
          <cell r="Q953" t="str">
            <v>PC</v>
          </cell>
          <cell r="R953" t="str">
            <v>35137</v>
          </cell>
          <cell r="S953" t="str">
            <v>300N01PC35137</v>
          </cell>
          <cell r="T953">
            <v>0</v>
          </cell>
          <cell r="U953" t="str">
            <v>RESEARCH AND DEVELOPMENT CONTRACTS</v>
          </cell>
          <cell r="V953">
            <v>2555</v>
          </cell>
          <cell r="W953">
            <v>25</v>
          </cell>
          <cell r="X953">
            <v>55</v>
          </cell>
          <cell r="Y953">
            <v>67489</v>
          </cell>
          <cell r="Z953" t="str">
            <v>1996000354A1</v>
          </cell>
          <cell r="AA953" t="str">
            <v>HAWAII UNIVERSITY</v>
          </cell>
        </row>
        <row r="954">
          <cell r="O954">
            <v>35138</v>
          </cell>
          <cell r="P954" t="str">
            <v>N01</v>
          </cell>
          <cell r="Q954" t="str">
            <v>PC</v>
          </cell>
          <cell r="R954" t="str">
            <v>35138</v>
          </cell>
          <cell r="S954" t="str">
            <v>300N01PC35138</v>
          </cell>
          <cell r="T954">
            <v>0</v>
          </cell>
          <cell r="U954" t="str">
            <v>RESEARCH AND DEVELOPMENT CONTRACTS</v>
          </cell>
          <cell r="V954">
            <v>2555</v>
          </cell>
          <cell r="W954">
            <v>25</v>
          </cell>
          <cell r="X954">
            <v>55</v>
          </cell>
          <cell r="Y954">
            <v>201578</v>
          </cell>
          <cell r="Z954" t="str">
            <v>1856000642A1</v>
          </cell>
          <cell r="AA954" t="str">
            <v>NEW MEXICO UNIV</v>
          </cell>
        </row>
        <row r="955">
          <cell r="O955">
            <v>35138</v>
          </cell>
          <cell r="P955" t="str">
            <v>N01</v>
          </cell>
          <cell r="Q955" t="str">
            <v>PC</v>
          </cell>
          <cell r="R955" t="str">
            <v>35138</v>
          </cell>
          <cell r="S955" t="str">
            <v>300N01PC35138</v>
          </cell>
          <cell r="T955">
            <v>1</v>
          </cell>
          <cell r="U955" t="str">
            <v>RESEARCH AND DEVELOPMENT CONTRACTS</v>
          </cell>
          <cell r="V955">
            <v>2555</v>
          </cell>
          <cell r="W955">
            <v>25</v>
          </cell>
          <cell r="X955">
            <v>55</v>
          </cell>
          <cell r="Y955">
            <v>1746283</v>
          </cell>
          <cell r="Z955" t="str">
            <v>1856000642A1</v>
          </cell>
          <cell r="AA955" t="str">
            <v>NEW MEXICO UNIV</v>
          </cell>
        </row>
        <row r="956">
          <cell r="O956">
            <v>35138</v>
          </cell>
          <cell r="P956" t="str">
            <v>N01</v>
          </cell>
          <cell r="Q956" t="str">
            <v>PC</v>
          </cell>
          <cell r="R956" t="str">
            <v>35138</v>
          </cell>
          <cell r="S956" t="str">
            <v>300N01PC35138</v>
          </cell>
          <cell r="T956">
            <v>0</v>
          </cell>
          <cell r="U956" t="str">
            <v>RESEARCH AND DEVELOPMENT CONTRACTS</v>
          </cell>
          <cell r="V956">
            <v>2555</v>
          </cell>
          <cell r="W956">
            <v>25</v>
          </cell>
          <cell r="X956">
            <v>55</v>
          </cell>
          <cell r="Y956">
            <v>45551</v>
          </cell>
          <cell r="Z956" t="str">
            <v>1856000642A1</v>
          </cell>
          <cell r="AA956" t="str">
            <v>NEW MEXICO UNIV</v>
          </cell>
        </row>
        <row r="957">
          <cell r="O957">
            <v>54402</v>
          </cell>
          <cell r="P957" t="str">
            <v>N01</v>
          </cell>
          <cell r="Q957" t="str">
            <v>PC</v>
          </cell>
          <cell r="R957" t="str">
            <v>54402</v>
          </cell>
          <cell r="S957" t="str">
            <v>300N01PC54402</v>
          </cell>
          <cell r="T957">
            <v>0</v>
          </cell>
          <cell r="U957" t="str">
            <v>RESEARCH AND DEVELOPMENT CONTRACTS</v>
          </cell>
          <cell r="V957">
            <v>2555</v>
          </cell>
          <cell r="W957">
            <v>25</v>
          </cell>
          <cell r="X957">
            <v>55</v>
          </cell>
          <cell r="Y957">
            <v>57567</v>
          </cell>
          <cell r="Z957" t="str">
            <v>1726087770A5</v>
          </cell>
          <cell r="AA957" t="str">
            <v>LOUISIANA STATE UNIV HEAL</v>
          </cell>
        </row>
        <row r="958">
          <cell r="O958">
            <v>54402</v>
          </cell>
          <cell r="P958" t="str">
            <v>N01</v>
          </cell>
          <cell r="Q958" t="str">
            <v>PC</v>
          </cell>
          <cell r="R958" t="str">
            <v>54402</v>
          </cell>
          <cell r="S958" t="str">
            <v>300N01PC54402</v>
          </cell>
          <cell r="T958">
            <v>1</v>
          </cell>
          <cell r="U958" t="str">
            <v>RESEARCH AND DEVELOPMENT CONTRACTS</v>
          </cell>
          <cell r="V958">
            <v>2555</v>
          </cell>
          <cell r="W958">
            <v>25</v>
          </cell>
          <cell r="X958">
            <v>55</v>
          </cell>
          <cell r="Y958">
            <v>1584299</v>
          </cell>
          <cell r="Z958" t="str">
            <v>1726087770A5</v>
          </cell>
          <cell r="AA958" t="str">
            <v>LOUISIANA STATE UNIV HEAL</v>
          </cell>
        </row>
        <row r="959">
          <cell r="O959">
            <v>54402</v>
          </cell>
          <cell r="P959" t="str">
            <v>N01</v>
          </cell>
          <cell r="Q959" t="str">
            <v>PC</v>
          </cell>
          <cell r="R959" t="str">
            <v>54402</v>
          </cell>
          <cell r="S959" t="str">
            <v>300N01PC54402</v>
          </cell>
          <cell r="T959">
            <v>0</v>
          </cell>
          <cell r="U959" t="str">
            <v>RESEARCH AND DEVELOPMENT CONTRACTS</v>
          </cell>
          <cell r="V959">
            <v>2555</v>
          </cell>
          <cell r="W959">
            <v>25</v>
          </cell>
          <cell r="X959">
            <v>55</v>
          </cell>
          <cell r="Y959">
            <v>82978</v>
          </cell>
          <cell r="Z959" t="str">
            <v>1726087770A5</v>
          </cell>
          <cell r="AA959" t="str">
            <v>LOUISIANA STATE UNIV HEAL</v>
          </cell>
        </row>
        <row r="960">
          <cell r="O960">
            <v>54403</v>
          </cell>
          <cell r="P960" t="str">
            <v>N01</v>
          </cell>
          <cell r="Q960" t="str">
            <v>PC</v>
          </cell>
          <cell r="R960" t="str">
            <v>54403</v>
          </cell>
          <cell r="S960" t="str">
            <v>300N01PC54403</v>
          </cell>
          <cell r="T960">
            <v>0</v>
          </cell>
          <cell r="U960" t="str">
            <v>RESEARCH AND DEVELOPMENT CONTRACTS</v>
          </cell>
          <cell r="V960">
            <v>2555</v>
          </cell>
          <cell r="W960">
            <v>25</v>
          </cell>
          <cell r="X960">
            <v>55</v>
          </cell>
          <cell r="Y960">
            <v>72078</v>
          </cell>
          <cell r="Z960" t="str">
            <v>1616033693C7</v>
          </cell>
          <cell r="AA960" t="str">
            <v>KENTUCKY UNIV</v>
          </cell>
        </row>
        <row r="961">
          <cell r="O961">
            <v>54403</v>
          </cell>
          <cell r="P961" t="str">
            <v>N01</v>
          </cell>
          <cell r="Q961" t="str">
            <v>PC</v>
          </cell>
          <cell r="R961" t="str">
            <v>54403</v>
          </cell>
          <cell r="S961" t="str">
            <v>300N01PC54403</v>
          </cell>
          <cell r="T961">
            <v>1</v>
          </cell>
          <cell r="U961" t="str">
            <v>RESEARCH AND DEVELOPMENT CONTRACTS</v>
          </cell>
          <cell r="V961">
            <v>2555</v>
          </cell>
          <cell r="W961">
            <v>25</v>
          </cell>
          <cell r="X961">
            <v>55</v>
          </cell>
          <cell r="Y961">
            <v>568847</v>
          </cell>
          <cell r="Z961" t="str">
            <v>1616033693C7</v>
          </cell>
          <cell r="AA961" t="str">
            <v>KENTUCKY UNIV</v>
          </cell>
        </row>
        <row r="962">
          <cell r="O962">
            <v>54404</v>
          </cell>
          <cell r="P962" t="str">
            <v>N01</v>
          </cell>
          <cell r="Q962" t="str">
            <v>PC</v>
          </cell>
          <cell r="R962" t="str">
            <v>54404</v>
          </cell>
          <cell r="S962" t="str">
            <v>300N01PC54404</v>
          </cell>
          <cell r="T962">
            <v>0</v>
          </cell>
          <cell r="U962" t="str">
            <v>RESEARCH AND DEVELOPMENT CONTRACTS</v>
          </cell>
          <cell r="V962">
            <v>2555</v>
          </cell>
          <cell r="W962">
            <v>25</v>
          </cell>
          <cell r="X962">
            <v>55</v>
          </cell>
          <cell r="Y962">
            <v>121567</v>
          </cell>
          <cell r="Z962" t="str">
            <v>1941646278A2</v>
          </cell>
          <cell r="AA962" t="str">
            <v>PUBLIC HEALTH INSTITUTE</v>
          </cell>
        </row>
        <row r="963">
          <cell r="O963">
            <v>54404</v>
          </cell>
          <cell r="P963" t="str">
            <v>N01</v>
          </cell>
          <cell r="Q963" t="str">
            <v>PC</v>
          </cell>
          <cell r="R963" t="str">
            <v>54404</v>
          </cell>
          <cell r="S963" t="str">
            <v>300N01PC54404</v>
          </cell>
          <cell r="T963">
            <v>1</v>
          </cell>
          <cell r="U963" t="str">
            <v>RESEARCH AND DEVELOPMENT CONTRACTS</v>
          </cell>
          <cell r="V963">
            <v>2555</v>
          </cell>
          <cell r="W963">
            <v>25</v>
          </cell>
          <cell r="X963">
            <v>55</v>
          </cell>
          <cell r="Y963">
            <v>1617403</v>
          </cell>
          <cell r="Z963" t="str">
            <v>1941646278A2</v>
          </cell>
          <cell r="AA963" t="str">
            <v>PUBLIC HEALTH INSTITUTE</v>
          </cell>
        </row>
        <row r="964">
          <cell r="O964">
            <v>37004</v>
          </cell>
          <cell r="P964" t="str">
            <v>N01</v>
          </cell>
          <cell r="Q964" t="str">
            <v>RC</v>
          </cell>
          <cell r="R964" t="str">
            <v>37004</v>
          </cell>
          <cell r="S964" t="str">
            <v>300N01RC37004</v>
          </cell>
          <cell r="T964">
            <v>1</v>
          </cell>
          <cell r="U964" t="str">
            <v>RESEARCH RELATED INTRAMURAL PROGRAM CON</v>
          </cell>
          <cell r="V964" t="str">
            <v>252E</v>
          </cell>
          <cell r="W964">
            <v>25</v>
          </cell>
          <cell r="X964" t="str">
            <v>2E</v>
          </cell>
          <cell r="Y964">
            <v>498000</v>
          </cell>
          <cell r="Z964" t="str">
            <v>1900210028A1</v>
          </cell>
          <cell r="AA964" t="str">
            <v>NATIONAL PUBLIC HEALTH IN</v>
          </cell>
        </row>
        <row r="965">
          <cell r="O965">
            <v>37004</v>
          </cell>
          <cell r="P965" t="str">
            <v>N01</v>
          </cell>
          <cell r="Q965" t="str">
            <v>RC</v>
          </cell>
          <cell r="R965" t="str">
            <v>37004</v>
          </cell>
          <cell r="S965" t="str">
            <v>300N01RC37004</v>
          </cell>
          <cell r="T965">
            <v>0</v>
          </cell>
          <cell r="U965" t="str">
            <v>RESEARCH RELATED INTRAMURAL PROGRAM CON</v>
          </cell>
          <cell r="V965" t="str">
            <v>252E</v>
          </cell>
          <cell r="W965">
            <v>25</v>
          </cell>
          <cell r="X965" t="str">
            <v>2E</v>
          </cell>
          <cell r="Y965">
            <v>248000</v>
          </cell>
          <cell r="Z965" t="str">
            <v>1900210028A1</v>
          </cell>
          <cell r="AA965" t="str">
            <v>NATIONAL PUBLIC HEALTH IN</v>
          </cell>
        </row>
        <row r="966">
          <cell r="O966">
            <v>47701</v>
          </cell>
          <cell r="P966" t="str">
            <v>N01</v>
          </cell>
          <cell r="Q966" t="str">
            <v>RC</v>
          </cell>
          <cell r="R966" t="str">
            <v>47701</v>
          </cell>
          <cell r="S966" t="str">
            <v>300N01RC47701</v>
          </cell>
          <cell r="T966">
            <v>1</v>
          </cell>
          <cell r="U966" t="str">
            <v>RESEARCH RELATED INTRAMURAL PROGRAM CON</v>
          </cell>
          <cell r="V966" t="str">
            <v>252E</v>
          </cell>
          <cell r="W966">
            <v>25</v>
          </cell>
          <cell r="X966" t="str">
            <v>2E</v>
          </cell>
          <cell r="Y966">
            <v>29474</v>
          </cell>
          <cell r="Z966" t="str">
            <v>1900215781A1</v>
          </cell>
          <cell r="AA966" t="str">
            <v>CANCER INST DEPT OF EPIDE</v>
          </cell>
        </row>
        <row r="967">
          <cell r="O967">
            <v>47701</v>
          </cell>
          <cell r="P967" t="str">
            <v>N01</v>
          </cell>
          <cell r="Q967" t="str">
            <v>RC</v>
          </cell>
          <cell r="R967" t="str">
            <v>47701</v>
          </cell>
          <cell r="S967" t="str">
            <v>300N01RC47701</v>
          </cell>
          <cell r="T967">
            <v>0</v>
          </cell>
          <cell r="U967" t="str">
            <v>RESEARCH RELATED INTRAMURAL PROGRAM CON</v>
          </cell>
          <cell r="V967" t="str">
            <v>252E</v>
          </cell>
          <cell r="W967">
            <v>25</v>
          </cell>
          <cell r="X967" t="str">
            <v>2E</v>
          </cell>
          <cell r="Y967">
            <v>29474</v>
          </cell>
          <cell r="Z967" t="str">
            <v>1900215781A1</v>
          </cell>
          <cell r="AA967" t="str">
            <v>CANCER INST DEPT OF EPIDE</v>
          </cell>
        </row>
        <row r="968">
          <cell r="O968">
            <v>47702</v>
          </cell>
          <cell r="P968" t="str">
            <v>N01</v>
          </cell>
          <cell r="Q968" t="str">
            <v>RC</v>
          </cell>
          <cell r="R968" t="str">
            <v>47702</v>
          </cell>
          <cell r="S968" t="str">
            <v>300N01RC47702</v>
          </cell>
          <cell r="T968">
            <v>1</v>
          </cell>
          <cell r="U968" t="str">
            <v>RESEARCH RELATED INTRAMURAL PROGRAM CON</v>
          </cell>
          <cell r="V968" t="str">
            <v>252E</v>
          </cell>
          <cell r="W968">
            <v>25</v>
          </cell>
          <cell r="X968" t="str">
            <v>2E</v>
          </cell>
          <cell r="Y968">
            <v>200000</v>
          </cell>
          <cell r="Z968" t="str">
            <v>1900215782A1</v>
          </cell>
          <cell r="AA968" t="str">
            <v>CANCER INST DEPT OF ENDOS</v>
          </cell>
        </row>
        <row r="969">
          <cell r="O969">
            <v>7007</v>
          </cell>
          <cell r="P969" t="str">
            <v>N02</v>
          </cell>
          <cell r="Q969" t="str">
            <v>CB</v>
          </cell>
          <cell r="R969" t="str">
            <v>07007</v>
          </cell>
          <cell r="S969" t="str">
            <v>300N02CB07007</v>
          </cell>
          <cell r="T969">
            <v>1</v>
          </cell>
          <cell r="U969" t="str">
            <v>ALL OTHER SERVICES WITH THE PRIVATE SEC</v>
          </cell>
          <cell r="V969" t="str">
            <v>252Z</v>
          </cell>
          <cell r="W969">
            <v>25</v>
          </cell>
          <cell r="X969" t="str">
            <v>2Z</v>
          </cell>
          <cell r="Y969">
            <v>123035</v>
          </cell>
          <cell r="Z969" t="str">
            <v>1521122901A1</v>
          </cell>
          <cell r="AA969" t="str">
            <v>TECHNICAL RESOURCES INC</v>
          </cell>
        </row>
        <row r="970">
          <cell r="O970">
            <v>7007</v>
          </cell>
          <cell r="P970" t="str">
            <v>N02</v>
          </cell>
          <cell r="Q970" t="str">
            <v>CB</v>
          </cell>
          <cell r="R970" t="str">
            <v>07007</v>
          </cell>
          <cell r="S970" t="str">
            <v>300N02CB07007</v>
          </cell>
          <cell r="T970">
            <v>0</v>
          </cell>
          <cell r="U970" t="str">
            <v>INTEREST TO CREDITORS FOR USE OF MONEY</v>
          </cell>
          <cell r="V970">
            <v>4311</v>
          </cell>
          <cell r="W970">
            <v>43</v>
          </cell>
          <cell r="X970">
            <v>11</v>
          </cell>
          <cell r="Y970">
            <v>42.12</v>
          </cell>
          <cell r="Z970" t="str">
            <v>1521122901A1</v>
          </cell>
          <cell r="AA970" t="str">
            <v>TECHNICAL RESOURCES INC</v>
          </cell>
        </row>
        <row r="971">
          <cell r="O971">
            <v>27034</v>
          </cell>
          <cell r="P971" t="str">
            <v>N02</v>
          </cell>
          <cell r="Q971" t="str">
            <v>CB</v>
          </cell>
          <cell r="R971" t="str">
            <v>27034</v>
          </cell>
          <cell r="S971" t="str">
            <v>300N02CB27034</v>
          </cell>
          <cell r="T971">
            <v>1</v>
          </cell>
          <cell r="U971" t="str">
            <v>MGMT PROF SPRT SVC OTHER THAN MGMT SUPP</v>
          </cell>
          <cell r="V971">
            <v>2512</v>
          </cell>
          <cell r="W971">
            <v>25</v>
          </cell>
          <cell r="X971">
            <v>12</v>
          </cell>
          <cell r="Y971">
            <v>476170</v>
          </cell>
          <cell r="Z971" t="str">
            <v>1540891017A1</v>
          </cell>
          <cell r="AA971" t="str">
            <v>EXPERIMENTAL PATHOLOGY LA</v>
          </cell>
        </row>
        <row r="972">
          <cell r="O972">
            <v>27034</v>
          </cell>
          <cell r="P972" t="str">
            <v>N02</v>
          </cell>
          <cell r="Q972" t="str">
            <v>CB</v>
          </cell>
          <cell r="R972" t="str">
            <v>27034</v>
          </cell>
          <cell r="S972" t="str">
            <v>300N02CB27034</v>
          </cell>
          <cell r="T972">
            <v>0</v>
          </cell>
          <cell r="U972" t="str">
            <v>INTEREST TO CREDITORS FOR USE OF MONEY</v>
          </cell>
          <cell r="V972">
            <v>4311</v>
          </cell>
          <cell r="W972">
            <v>43</v>
          </cell>
          <cell r="X972">
            <v>11</v>
          </cell>
          <cell r="Y972">
            <v>29.03</v>
          </cell>
          <cell r="Z972" t="str">
            <v>1540891017A1</v>
          </cell>
          <cell r="AA972" t="str">
            <v>EXPERIMENTAL PATHOLOGY LA</v>
          </cell>
        </row>
        <row r="973">
          <cell r="O973">
            <v>37126</v>
          </cell>
          <cell r="P973" t="str">
            <v>N02</v>
          </cell>
          <cell r="Q973" t="str">
            <v>CB</v>
          </cell>
          <cell r="R973" t="str">
            <v>37126</v>
          </cell>
          <cell r="S973" t="str">
            <v>300N02CB37126</v>
          </cell>
          <cell r="T973">
            <v>1</v>
          </cell>
          <cell r="U973" t="str">
            <v>RESEARCH AND DEVELOPMENT CONTRACTS</v>
          </cell>
          <cell r="V973">
            <v>2555</v>
          </cell>
          <cell r="W973">
            <v>25</v>
          </cell>
          <cell r="X973">
            <v>55</v>
          </cell>
          <cell r="Y973">
            <v>456960</v>
          </cell>
          <cell r="Z973" t="str">
            <v>1941160950A2</v>
          </cell>
          <cell r="AA973" t="str">
            <v>SRI INTERNATIONAL</v>
          </cell>
        </row>
        <row r="974">
          <cell r="O974">
            <v>56603</v>
          </cell>
          <cell r="P974" t="str">
            <v>N02</v>
          </cell>
          <cell r="Q974" t="str">
            <v>CB</v>
          </cell>
          <cell r="R974" t="str">
            <v>56603</v>
          </cell>
          <cell r="S974" t="str">
            <v>300N02CB56603</v>
          </cell>
          <cell r="T974">
            <v>1</v>
          </cell>
          <cell r="U974" t="str">
            <v>RESEARCH AND DEVELOPMENT CONTRACTS</v>
          </cell>
          <cell r="V974">
            <v>2555</v>
          </cell>
          <cell r="W974">
            <v>25</v>
          </cell>
          <cell r="X974">
            <v>55</v>
          </cell>
          <cell r="Y974">
            <v>644500</v>
          </cell>
          <cell r="Z974" t="str">
            <v>1246000376A3</v>
          </cell>
          <cell r="AA974" t="str">
            <v>HERSHEY MILTON S MEDICAL</v>
          </cell>
        </row>
        <row r="975">
          <cell r="O975">
            <v>7001</v>
          </cell>
          <cell r="P975" t="str">
            <v>N02</v>
          </cell>
          <cell r="Q975" t="str">
            <v>CM</v>
          </cell>
          <cell r="R975" t="str">
            <v>07001</v>
          </cell>
          <cell r="S975" t="str">
            <v>300N02CM07001</v>
          </cell>
          <cell r="T975">
            <v>1</v>
          </cell>
          <cell r="U975" t="str">
            <v>RESEARCH AND DEVELOPMENT CONTRACTS</v>
          </cell>
          <cell r="V975">
            <v>2555</v>
          </cell>
          <cell r="W975">
            <v>25</v>
          </cell>
          <cell r="X975">
            <v>55</v>
          </cell>
          <cell r="Y975">
            <v>35283</v>
          </cell>
          <cell r="Z975" t="str">
            <v>1160815513A1</v>
          </cell>
          <cell r="AA975" t="str">
            <v>STARKS ASSOCIATES INC</v>
          </cell>
        </row>
        <row r="976">
          <cell r="O976">
            <v>7112</v>
          </cell>
          <cell r="P976" t="str">
            <v>N02</v>
          </cell>
          <cell r="Q976" t="str">
            <v>CM</v>
          </cell>
          <cell r="R976" t="str">
            <v>07112</v>
          </cell>
          <cell r="S976" t="str">
            <v>300N02CM07112</v>
          </cell>
          <cell r="T976">
            <v>1</v>
          </cell>
          <cell r="U976" t="str">
            <v>INTEREST TO CREDITORS FOR USE OF MONEY</v>
          </cell>
          <cell r="V976">
            <v>4311</v>
          </cell>
          <cell r="W976">
            <v>43</v>
          </cell>
          <cell r="X976">
            <v>11</v>
          </cell>
          <cell r="Y976">
            <v>47.09</v>
          </cell>
          <cell r="Z976" t="str">
            <v>1562003869A4</v>
          </cell>
          <cell r="AA976" t="str">
            <v>CONSTELLA GROUP INC</v>
          </cell>
        </row>
        <row r="977">
          <cell r="O977">
            <v>7117</v>
          </cell>
          <cell r="P977" t="str">
            <v>N02</v>
          </cell>
          <cell r="Q977" t="str">
            <v>CM</v>
          </cell>
          <cell r="R977" t="str">
            <v>07117</v>
          </cell>
          <cell r="S977" t="str">
            <v>300N02CM07117</v>
          </cell>
          <cell r="T977">
            <v>1</v>
          </cell>
          <cell r="U977" t="str">
            <v>RESEARCH AND DEVELOPMENT CONTRACTS</v>
          </cell>
          <cell r="V977">
            <v>2555</v>
          </cell>
          <cell r="W977">
            <v>25</v>
          </cell>
          <cell r="X977">
            <v>55</v>
          </cell>
          <cell r="Y977">
            <v>350000</v>
          </cell>
          <cell r="Z977" t="str">
            <v>1941160950A2</v>
          </cell>
          <cell r="AA977" t="str">
            <v>SRI INTERNATIONAL</v>
          </cell>
        </row>
        <row r="978">
          <cell r="O978">
            <v>12403</v>
          </cell>
          <cell r="P978" t="str">
            <v>N02</v>
          </cell>
          <cell r="Q978" t="str">
            <v>CM</v>
          </cell>
          <cell r="R978" t="str">
            <v>12403</v>
          </cell>
          <cell r="S978" t="str">
            <v>300N02CM12403</v>
          </cell>
          <cell r="T978">
            <v>1</v>
          </cell>
          <cell r="U978" t="str">
            <v>RESEARCH AND DEVELOPMENT CONTRACTS</v>
          </cell>
          <cell r="V978">
            <v>2555</v>
          </cell>
          <cell r="W978">
            <v>25</v>
          </cell>
          <cell r="X978">
            <v>55</v>
          </cell>
          <cell r="Y978">
            <v>2800000</v>
          </cell>
          <cell r="Z978" t="str">
            <v>1760509980A2</v>
          </cell>
          <cell r="AA978" t="str">
            <v>CHARLES RIVER LABORATORIE</v>
          </cell>
        </row>
        <row r="979">
          <cell r="O979">
            <v>17001</v>
          </cell>
          <cell r="P979" t="str">
            <v>N02</v>
          </cell>
          <cell r="Q979" t="str">
            <v>CM</v>
          </cell>
          <cell r="R979" t="str">
            <v>17001</v>
          </cell>
          <cell r="S979" t="str">
            <v>300N02CM17001</v>
          </cell>
          <cell r="T979">
            <v>1</v>
          </cell>
          <cell r="U979" t="str">
            <v>RESEARCH AND DEVELOPMENT CONTRACTS</v>
          </cell>
          <cell r="V979">
            <v>2555</v>
          </cell>
          <cell r="W979">
            <v>25</v>
          </cell>
          <cell r="X979">
            <v>55</v>
          </cell>
          <cell r="Y979">
            <v>100000</v>
          </cell>
          <cell r="Z979" t="str">
            <v>1541348241A3</v>
          </cell>
          <cell r="AA979" t="str">
            <v>MCKESSON BIOSERVICES</v>
          </cell>
        </row>
        <row r="980">
          <cell r="O980">
            <v>17005</v>
          </cell>
          <cell r="P980" t="str">
            <v>N02</v>
          </cell>
          <cell r="Q980" t="str">
            <v>CM</v>
          </cell>
          <cell r="R980" t="str">
            <v>17005</v>
          </cell>
          <cell r="S980" t="str">
            <v>300N02CM17005</v>
          </cell>
          <cell r="T980">
            <v>1</v>
          </cell>
          <cell r="U980" t="str">
            <v>RESEARCH AND DEVELOPMENT CONTRACTS</v>
          </cell>
          <cell r="V980">
            <v>2555</v>
          </cell>
          <cell r="W980">
            <v>25</v>
          </cell>
          <cell r="X980">
            <v>55</v>
          </cell>
          <cell r="Y980">
            <v>783679</v>
          </cell>
          <cell r="Z980" t="str">
            <v>1160815513A1</v>
          </cell>
          <cell r="AA980" t="str">
            <v>STARKS ASSOCIATES INC</v>
          </cell>
        </row>
        <row r="981">
          <cell r="O981">
            <v>17005</v>
          </cell>
          <cell r="P981" t="str">
            <v>N02</v>
          </cell>
          <cell r="Q981" t="str">
            <v>CM</v>
          </cell>
          <cell r="R981" t="str">
            <v>17005</v>
          </cell>
          <cell r="S981" t="str">
            <v>300N02CM17005</v>
          </cell>
          <cell r="T981">
            <v>0</v>
          </cell>
          <cell r="U981" t="str">
            <v>RESEARCH AND DEVELOPMENT CONTRACTS</v>
          </cell>
          <cell r="V981">
            <v>2555</v>
          </cell>
          <cell r="W981">
            <v>25</v>
          </cell>
          <cell r="X981">
            <v>55</v>
          </cell>
          <cell r="Y981">
            <v>130000</v>
          </cell>
          <cell r="Z981" t="str">
            <v>1160815513A1</v>
          </cell>
          <cell r="AA981" t="str">
            <v>STARKS ASSOCIATES INC</v>
          </cell>
        </row>
        <row r="982">
          <cell r="O982">
            <v>17108</v>
          </cell>
          <cell r="P982" t="str">
            <v>N02</v>
          </cell>
          <cell r="Q982" t="str">
            <v>CM</v>
          </cell>
          <cell r="R982" t="str">
            <v>17108</v>
          </cell>
          <cell r="S982" t="str">
            <v>300N02CM17108</v>
          </cell>
          <cell r="T982">
            <v>1</v>
          </cell>
          <cell r="U982" t="str">
            <v>RESEARCH AND DEVELOPMENT CONTRACTS</v>
          </cell>
          <cell r="V982">
            <v>2555</v>
          </cell>
          <cell r="W982">
            <v>25</v>
          </cell>
          <cell r="X982">
            <v>55</v>
          </cell>
          <cell r="Y982">
            <v>6687</v>
          </cell>
          <cell r="Z982" t="str">
            <v>1430666759A1</v>
          </cell>
          <cell r="AA982" t="str">
            <v>MISSOURI BOTANICAL GARDEN</v>
          </cell>
        </row>
        <row r="983">
          <cell r="O983">
            <v>17108</v>
          </cell>
          <cell r="P983" t="str">
            <v>N02</v>
          </cell>
          <cell r="Q983" t="str">
            <v>CM</v>
          </cell>
          <cell r="R983" t="str">
            <v>17108</v>
          </cell>
          <cell r="S983" t="str">
            <v>300N02CM17108</v>
          </cell>
          <cell r="T983">
            <v>0</v>
          </cell>
          <cell r="U983" t="str">
            <v>INTEREST TO CREDITORS FOR USE OF MONEY</v>
          </cell>
          <cell r="V983">
            <v>4311</v>
          </cell>
          <cell r="W983">
            <v>43</v>
          </cell>
          <cell r="X983">
            <v>11</v>
          </cell>
          <cell r="Y983">
            <v>96.57</v>
          </cell>
          <cell r="Z983" t="str">
            <v>1430666759A1</v>
          </cell>
          <cell r="AA983" t="str">
            <v>MISSOURI BOTANICAL GARDEN</v>
          </cell>
        </row>
        <row r="984">
          <cell r="O984">
            <v>17109</v>
          </cell>
          <cell r="P984" t="str">
            <v>N02</v>
          </cell>
          <cell r="Q984" t="str">
            <v>CM</v>
          </cell>
          <cell r="R984" t="str">
            <v>17109</v>
          </cell>
          <cell r="S984" t="str">
            <v>300N02CM17109</v>
          </cell>
          <cell r="T984">
            <v>1</v>
          </cell>
          <cell r="U984" t="str">
            <v>RESEARCH AND DEVELOPMENT CONTRACTS</v>
          </cell>
          <cell r="V984">
            <v>2555</v>
          </cell>
          <cell r="W984">
            <v>25</v>
          </cell>
          <cell r="X984">
            <v>55</v>
          </cell>
          <cell r="Y984">
            <v>303</v>
          </cell>
          <cell r="Z984" t="str">
            <v>1521540504A1</v>
          </cell>
          <cell r="AA984" t="str">
            <v>WORLD BOTANICAL ASSOCIATE</v>
          </cell>
        </row>
        <row r="985">
          <cell r="O985">
            <v>17121</v>
          </cell>
          <cell r="P985" t="str">
            <v>N02</v>
          </cell>
          <cell r="Q985" t="str">
            <v>CM</v>
          </cell>
          <cell r="R985" t="str">
            <v>17121</v>
          </cell>
          <cell r="S985" t="str">
            <v>300N02CM17121</v>
          </cell>
          <cell r="T985">
            <v>1</v>
          </cell>
          <cell r="U985" t="str">
            <v>RESEARCH AND DEVELOPMENT CONTRACTS</v>
          </cell>
          <cell r="V985">
            <v>2555</v>
          </cell>
          <cell r="W985">
            <v>25</v>
          </cell>
          <cell r="X985">
            <v>55</v>
          </cell>
          <cell r="Y985">
            <v>1353976</v>
          </cell>
          <cell r="Z985" t="str">
            <v>1381715886A1</v>
          </cell>
          <cell r="AA985" t="str">
            <v>ASH STEVENS INC</v>
          </cell>
        </row>
        <row r="986">
          <cell r="O986">
            <v>17123</v>
          </cell>
          <cell r="P986" t="str">
            <v>N02</v>
          </cell>
          <cell r="Q986" t="str">
            <v>CM</v>
          </cell>
          <cell r="R986" t="str">
            <v>17123</v>
          </cell>
          <cell r="S986" t="str">
            <v>300N02CM17123</v>
          </cell>
          <cell r="T986">
            <v>1</v>
          </cell>
          <cell r="U986" t="str">
            <v>RESEARCH AND DEVELOPMENT CONTRACTS</v>
          </cell>
          <cell r="V986">
            <v>2555</v>
          </cell>
          <cell r="W986">
            <v>25</v>
          </cell>
          <cell r="X986">
            <v>55</v>
          </cell>
          <cell r="Y986">
            <v>838051</v>
          </cell>
          <cell r="Z986" t="str">
            <v>1593420520A1</v>
          </cell>
          <cell r="AA986" t="str">
            <v>ALCHEM LABORATORIES CORP</v>
          </cell>
        </row>
        <row r="987">
          <cell r="O987">
            <v>17123</v>
          </cell>
          <cell r="P987" t="str">
            <v>N02</v>
          </cell>
          <cell r="Q987" t="str">
            <v>CM</v>
          </cell>
          <cell r="R987" t="str">
            <v>17123</v>
          </cell>
          <cell r="S987" t="str">
            <v>300N02CM17123</v>
          </cell>
          <cell r="T987">
            <v>0</v>
          </cell>
          <cell r="U987" t="str">
            <v>INTEREST TO CREDITORS FOR USE OF MONEY</v>
          </cell>
          <cell r="V987">
            <v>4311</v>
          </cell>
          <cell r="W987">
            <v>43</v>
          </cell>
          <cell r="X987">
            <v>11</v>
          </cell>
          <cell r="Y987">
            <v>49.21</v>
          </cell>
          <cell r="Z987" t="str">
            <v>1593420520A1</v>
          </cell>
          <cell r="AA987" t="str">
            <v>ALCHEM LABORATORIES CORP</v>
          </cell>
        </row>
        <row r="988">
          <cell r="O988">
            <v>17123</v>
          </cell>
          <cell r="P988" t="str">
            <v>N02</v>
          </cell>
          <cell r="Q988" t="str">
            <v>CM</v>
          </cell>
          <cell r="R988" t="str">
            <v>17123</v>
          </cell>
          <cell r="S988" t="str">
            <v>300N02CM17123</v>
          </cell>
          <cell r="T988">
            <v>0</v>
          </cell>
          <cell r="U988" t="str">
            <v>RESEARCH AND DEVELOPMENT CONTRACTS</v>
          </cell>
          <cell r="V988">
            <v>2555</v>
          </cell>
          <cell r="W988">
            <v>25</v>
          </cell>
          <cell r="X988">
            <v>55</v>
          </cell>
          <cell r="Y988">
            <v>200000</v>
          </cell>
          <cell r="Z988" t="str">
            <v>1593420520A1</v>
          </cell>
          <cell r="AA988" t="str">
            <v>ALCHEM LABORATORIES CORP</v>
          </cell>
        </row>
        <row r="989">
          <cell r="O989">
            <v>17400</v>
          </cell>
          <cell r="P989" t="str">
            <v>N02</v>
          </cell>
          <cell r="Q989" t="str">
            <v>CM</v>
          </cell>
          <cell r="R989" t="str">
            <v>17400</v>
          </cell>
          <cell r="S989" t="str">
            <v>300N02CM17400</v>
          </cell>
          <cell r="T989">
            <v>1</v>
          </cell>
          <cell r="U989" t="str">
            <v>RESEARCH AND DEVELOPMENT CONTRACTS</v>
          </cell>
          <cell r="V989">
            <v>2555</v>
          </cell>
          <cell r="W989">
            <v>25</v>
          </cell>
          <cell r="X989">
            <v>55</v>
          </cell>
          <cell r="Y989">
            <v>189588</v>
          </cell>
          <cell r="Z989" t="str">
            <v>1436003859A1</v>
          </cell>
          <cell r="AA989" t="str">
            <v>MISSOURI UNIV KANSAS CITY</v>
          </cell>
        </row>
        <row r="990">
          <cell r="O990">
            <v>27003</v>
          </cell>
          <cell r="P990" t="str">
            <v>N02</v>
          </cell>
          <cell r="Q990" t="str">
            <v>CM</v>
          </cell>
          <cell r="R990" t="str">
            <v>27003</v>
          </cell>
          <cell r="S990" t="str">
            <v>300N02CM27003</v>
          </cell>
          <cell r="T990">
            <v>1</v>
          </cell>
          <cell r="U990" t="str">
            <v>RESEARCH AND DEVELOPMENT CONTRACTS</v>
          </cell>
          <cell r="V990">
            <v>2555</v>
          </cell>
          <cell r="W990">
            <v>25</v>
          </cell>
          <cell r="X990">
            <v>55</v>
          </cell>
          <cell r="Y990">
            <v>530000</v>
          </cell>
          <cell r="Z990" t="str">
            <v>1954316261A2</v>
          </cell>
          <cell r="AA990" t="str">
            <v>CORAL REEF RESEARCH FOUND</v>
          </cell>
        </row>
        <row r="991">
          <cell r="O991">
            <v>27003</v>
          </cell>
          <cell r="P991" t="str">
            <v>N02</v>
          </cell>
          <cell r="Q991" t="str">
            <v>CM</v>
          </cell>
          <cell r="R991" t="str">
            <v>27003</v>
          </cell>
          <cell r="S991" t="str">
            <v>300N02CM27003</v>
          </cell>
          <cell r="T991">
            <v>0</v>
          </cell>
          <cell r="U991" t="str">
            <v>INTEREST TO CREDITORS FOR USE OF MONEY</v>
          </cell>
          <cell r="V991">
            <v>4311</v>
          </cell>
          <cell r="W991">
            <v>43</v>
          </cell>
          <cell r="X991">
            <v>11</v>
          </cell>
          <cell r="Y991">
            <v>76.510000000000005</v>
          </cell>
          <cell r="Z991" t="str">
            <v>1954316261A2</v>
          </cell>
          <cell r="AA991" t="str">
            <v>CORAL REEF RESEARCH FOUND</v>
          </cell>
        </row>
        <row r="992">
          <cell r="O992">
            <v>27009</v>
          </cell>
          <cell r="P992" t="str">
            <v>N02</v>
          </cell>
          <cell r="Q992" t="str">
            <v>CM</v>
          </cell>
          <cell r="R992" t="str">
            <v>27009</v>
          </cell>
          <cell r="S992" t="str">
            <v>300N02CM27009</v>
          </cell>
          <cell r="T992">
            <v>1</v>
          </cell>
          <cell r="U992" t="str">
            <v>RESEARCH AND DEVELOPMENT CONTRACTS</v>
          </cell>
          <cell r="V992">
            <v>2555</v>
          </cell>
          <cell r="W992">
            <v>25</v>
          </cell>
          <cell r="X992">
            <v>55</v>
          </cell>
          <cell r="Y992">
            <v>161198</v>
          </cell>
          <cell r="Z992" t="str">
            <v>1760509980A4</v>
          </cell>
          <cell r="AA992" t="str">
            <v>PATHOLOGY ASSOCIATES</v>
          </cell>
        </row>
        <row r="993">
          <cell r="O993">
            <v>27010</v>
          </cell>
          <cell r="P993" t="str">
            <v>N02</v>
          </cell>
          <cell r="Q993" t="str">
            <v>CM</v>
          </cell>
          <cell r="R993" t="str">
            <v>27010</v>
          </cell>
          <cell r="S993" t="str">
            <v>300N02CM27010</v>
          </cell>
          <cell r="T993">
            <v>1</v>
          </cell>
          <cell r="U993" t="str">
            <v>RESEARCH AND DEVELOPMENT CONTRACTS</v>
          </cell>
          <cell r="V993">
            <v>2555</v>
          </cell>
          <cell r="W993">
            <v>25</v>
          </cell>
          <cell r="X993">
            <v>55</v>
          </cell>
          <cell r="Y993">
            <v>1380000</v>
          </cell>
          <cell r="Z993" t="str">
            <v>1541348241A3</v>
          </cell>
          <cell r="AA993" t="str">
            <v>MCKESSON BIOSERVICES</v>
          </cell>
        </row>
        <row r="994">
          <cell r="O994">
            <v>27011</v>
          </cell>
          <cell r="P994" t="str">
            <v>N02</v>
          </cell>
          <cell r="Q994" t="str">
            <v>CM</v>
          </cell>
          <cell r="R994" t="str">
            <v>27011</v>
          </cell>
          <cell r="S994" t="str">
            <v>300N02CM27011</v>
          </cell>
          <cell r="T994">
            <v>1</v>
          </cell>
          <cell r="U994" t="str">
            <v>RESEARCH AND DEVELOPMENT CONTRACTS</v>
          </cell>
          <cell r="V994">
            <v>2555</v>
          </cell>
          <cell r="W994">
            <v>25</v>
          </cell>
          <cell r="X994">
            <v>55</v>
          </cell>
          <cell r="Y994">
            <v>1100000</v>
          </cell>
          <cell r="Z994" t="str">
            <v>1521840355A2</v>
          </cell>
          <cell r="AA994" t="str">
            <v>IQ SOLUTIONS</v>
          </cell>
        </row>
        <row r="995">
          <cell r="O995">
            <v>27021</v>
          </cell>
          <cell r="P995" t="str">
            <v>N02</v>
          </cell>
          <cell r="Q995" t="str">
            <v>CM</v>
          </cell>
          <cell r="R995" t="str">
            <v>27021</v>
          </cell>
          <cell r="S995" t="str">
            <v>300N02CM27021</v>
          </cell>
          <cell r="T995">
            <v>1</v>
          </cell>
          <cell r="U995" t="str">
            <v>RESEARCH AND DEVELOPMENT CONTRACTS</v>
          </cell>
          <cell r="V995">
            <v>2555</v>
          </cell>
          <cell r="W995">
            <v>25</v>
          </cell>
          <cell r="X995">
            <v>55</v>
          </cell>
          <cell r="Y995">
            <v>9969780</v>
          </cell>
          <cell r="Z995" t="str">
            <v>1521618917A2</v>
          </cell>
          <cell r="AA995" t="str">
            <v>CAPITAL TECHNOLOGY INFORM</v>
          </cell>
        </row>
        <row r="996">
          <cell r="O996">
            <v>27021</v>
          </cell>
          <cell r="P996" t="str">
            <v>N02</v>
          </cell>
          <cell r="Q996" t="str">
            <v>CM</v>
          </cell>
          <cell r="R996" t="str">
            <v>27021</v>
          </cell>
          <cell r="S996" t="str">
            <v>300N02CM27021</v>
          </cell>
          <cell r="T996">
            <v>0</v>
          </cell>
          <cell r="U996" t="str">
            <v>RESEARCH AND DEVELOPMENT CONTRACTS</v>
          </cell>
          <cell r="V996">
            <v>2555</v>
          </cell>
          <cell r="W996">
            <v>25</v>
          </cell>
          <cell r="X996">
            <v>55</v>
          </cell>
          <cell r="Y996">
            <v>1121250</v>
          </cell>
          <cell r="Z996" t="str">
            <v>1521618917A2</v>
          </cell>
          <cell r="AA996" t="str">
            <v>CAPITAL TECHNOLOGY INFORM</v>
          </cell>
        </row>
        <row r="997">
          <cell r="O997">
            <v>27022</v>
          </cell>
          <cell r="P997" t="str">
            <v>N02</v>
          </cell>
          <cell r="Q997" t="str">
            <v>CM</v>
          </cell>
          <cell r="R997" t="str">
            <v>27022</v>
          </cell>
          <cell r="S997" t="str">
            <v>300N02CM27022</v>
          </cell>
          <cell r="T997">
            <v>1</v>
          </cell>
          <cell r="U997" t="str">
            <v>RESEARCH AND DEVELOPMENT CONTRACTS</v>
          </cell>
          <cell r="V997">
            <v>2555</v>
          </cell>
          <cell r="W997">
            <v>25</v>
          </cell>
          <cell r="X997">
            <v>55</v>
          </cell>
          <cell r="Y997">
            <v>4500000</v>
          </cell>
          <cell r="Z997" t="str">
            <v>1521122901A3</v>
          </cell>
          <cell r="AA997" t="str">
            <v>TECHNICAL RESOURCES INTER</v>
          </cell>
        </row>
        <row r="998">
          <cell r="O998">
            <v>27023</v>
          </cell>
          <cell r="P998" t="str">
            <v>N02</v>
          </cell>
          <cell r="Q998" t="str">
            <v>CM</v>
          </cell>
          <cell r="R998" t="str">
            <v>27023</v>
          </cell>
          <cell r="S998" t="str">
            <v>300N02CM27023</v>
          </cell>
          <cell r="T998">
            <v>0</v>
          </cell>
          <cell r="U998" t="str">
            <v>RESEARCH AND DEVELOPMENT CONTRACTS</v>
          </cell>
          <cell r="V998">
            <v>2555</v>
          </cell>
          <cell r="W998">
            <v>25</v>
          </cell>
          <cell r="X998">
            <v>55</v>
          </cell>
          <cell r="Y998">
            <v>80000</v>
          </cell>
          <cell r="Z998" t="str">
            <v>1541934561A1</v>
          </cell>
          <cell r="AA998" t="str">
            <v>EDJ ASSOCIATES INC</v>
          </cell>
        </row>
        <row r="999">
          <cell r="O999">
            <v>27023</v>
          </cell>
          <cell r="P999" t="str">
            <v>N02</v>
          </cell>
          <cell r="Q999" t="str">
            <v>CM</v>
          </cell>
          <cell r="R999" t="str">
            <v>27023</v>
          </cell>
          <cell r="S999" t="str">
            <v>300N02CM27023</v>
          </cell>
          <cell r="T999">
            <v>1</v>
          </cell>
          <cell r="U999" t="str">
            <v>RESEARCH AND DEVELOPMENT CONTRACTS</v>
          </cell>
          <cell r="V999">
            <v>2555</v>
          </cell>
          <cell r="W999">
            <v>25</v>
          </cell>
          <cell r="X999">
            <v>55</v>
          </cell>
          <cell r="Y999">
            <v>1473382</v>
          </cell>
          <cell r="Z999" t="str">
            <v>1541934561A1</v>
          </cell>
          <cell r="AA999" t="str">
            <v>EDJ ASSOCIATES INC</v>
          </cell>
        </row>
        <row r="1000">
          <cell r="O1000">
            <v>27120</v>
          </cell>
          <cell r="P1000" t="str">
            <v>N02</v>
          </cell>
          <cell r="Q1000" t="str">
            <v>CM</v>
          </cell>
          <cell r="R1000" t="str">
            <v>27120</v>
          </cell>
          <cell r="S1000" t="str">
            <v>300N02CM27120</v>
          </cell>
          <cell r="T1000">
            <v>1</v>
          </cell>
          <cell r="U1000" t="str">
            <v>RESEARCH AND DEVELOPMENT CONTRACTS</v>
          </cell>
          <cell r="V1000">
            <v>2555</v>
          </cell>
          <cell r="W1000">
            <v>25</v>
          </cell>
          <cell r="X1000">
            <v>55</v>
          </cell>
          <cell r="Y1000">
            <v>68509</v>
          </cell>
          <cell r="Z1000" t="str">
            <v>1521643305A5</v>
          </cell>
          <cell r="AA1000" t="str">
            <v>CYGNUS CORP INC</v>
          </cell>
        </row>
        <row r="1001">
          <cell r="O1001">
            <v>27134</v>
          </cell>
          <cell r="P1001" t="str">
            <v>N02</v>
          </cell>
          <cell r="Q1001" t="str">
            <v>CM</v>
          </cell>
          <cell r="R1001" t="str">
            <v>27134</v>
          </cell>
          <cell r="S1001" t="str">
            <v>300N02CM27134</v>
          </cell>
          <cell r="T1001">
            <v>1</v>
          </cell>
          <cell r="U1001" t="str">
            <v>RESEARCH AND DEVELOPMENT CONTRACTS</v>
          </cell>
          <cell r="V1001">
            <v>2555</v>
          </cell>
          <cell r="W1001">
            <v>25</v>
          </cell>
          <cell r="X1001">
            <v>55</v>
          </cell>
          <cell r="Y1001">
            <v>746405</v>
          </cell>
          <cell r="Z1001" t="str">
            <v>1941160950A2</v>
          </cell>
          <cell r="AA1001" t="str">
            <v>SRI INTERNATIONAL</v>
          </cell>
        </row>
        <row r="1002">
          <cell r="O1002">
            <v>32400</v>
          </cell>
          <cell r="P1002" t="str">
            <v>N02</v>
          </cell>
          <cell r="Q1002" t="str">
            <v>CM</v>
          </cell>
          <cell r="R1002" t="str">
            <v>32400</v>
          </cell>
          <cell r="S1002" t="str">
            <v>300N02CM32400</v>
          </cell>
          <cell r="T1002">
            <v>1</v>
          </cell>
          <cell r="U1002" t="str">
            <v>RESEARCH AND DEVELOPMENT CONTRACTS</v>
          </cell>
          <cell r="V1002">
            <v>2555</v>
          </cell>
          <cell r="W1002">
            <v>25</v>
          </cell>
          <cell r="X1002">
            <v>55</v>
          </cell>
          <cell r="Y1002">
            <v>150000</v>
          </cell>
          <cell r="Z1002" t="str">
            <v>1141381104A1</v>
          </cell>
          <cell r="AA1002" t="str">
            <v>TACONIC FARMS INC</v>
          </cell>
        </row>
        <row r="1003">
          <cell r="O1003">
            <v>32402</v>
          </cell>
          <cell r="P1003" t="str">
            <v>N02</v>
          </cell>
          <cell r="Q1003" t="str">
            <v>CM</v>
          </cell>
          <cell r="R1003" t="str">
            <v>32402</v>
          </cell>
          <cell r="S1003" t="str">
            <v>300N02CM32402</v>
          </cell>
          <cell r="T1003">
            <v>1</v>
          </cell>
          <cell r="U1003" t="str">
            <v>RESEARCH AND DEVELOPMENT CONTRACTS</v>
          </cell>
          <cell r="V1003">
            <v>2555</v>
          </cell>
          <cell r="W1003">
            <v>25</v>
          </cell>
          <cell r="X1003">
            <v>55</v>
          </cell>
          <cell r="Y1003">
            <v>100000</v>
          </cell>
          <cell r="Z1003" t="str">
            <v>1741238434A1</v>
          </cell>
          <cell r="AA1003" t="str">
            <v>TEXAS A&amp;M UNIV RESEARCH F</v>
          </cell>
        </row>
        <row r="1004">
          <cell r="O1004">
            <v>37005</v>
          </cell>
          <cell r="P1004" t="str">
            <v>N02</v>
          </cell>
          <cell r="Q1004" t="str">
            <v>CM</v>
          </cell>
          <cell r="R1004" t="str">
            <v>37005</v>
          </cell>
          <cell r="S1004" t="str">
            <v>300N02CM37005</v>
          </cell>
          <cell r="T1004">
            <v>1</v>
          </cell>
          <cell r="U1004" t="str">
            <v>RESEARCH AND DEVELOPMENT CONTRACTS</v>
          </cell>
          <cell r="V1004">
            <v>2555</v>
          </cell>
          <cell r="W1004">
            <v>25</v>
          </cell>
          <cell r="X1004">
            <v>55</v>
          </cell>
          <cell r="Y1004">
            <v>1456542</v>
          </cell>
          <cell r="Z1004" t="str">
            <v>1250350592A4</v>
          </cell>
          <cell r="AA1004" t="str">
            <v>BEN VENUE LABORATORIES IN</v>
          </cell>
        </row>
        <row r="1005">
          <cell r="O1005">
            <v>37106</v>
          </cell>
          <cell r="P1005" t="str">
            <v>N02</v>
          </cell>
          <cell r="Q1005" t="str">
            <v>CM</v>
          </cell>
          <cell r="R1005" t="str">
            <v>37106</v>
          </cell>
          <cell r="S1005" t="str">
            <v>300N02CM37106</v>
          </cell>
          <cell r="T1005">
            <v>0</v>
          </cell>
          <cell r="U1005" t="str">
            <v>RESEARCH AND DEVELOPMENT CONTRACTS</v>
          </cell>
          <cell r="V1005">
            <v>2555</v>
          </cell>
          <cell r="W1005">
            <v>25</v>
          </cell>
          <cell r="X1005">
            <v>55</v>
          </cell>
          <cell r="Y1005">
            <v>60000</v>
          </cell>
          <cell r="Z1005" t="str">
            <v>1222418075A1</v>
          </cell>
          <cell r="AA1005" t="str">
            <v>THERADEX SYSTEMS INC</v>
          </cell>
        </row>
        <row r="1006">
          <cell r="O1006">
            <v>37106</v>
          </cell>
          <cell r="P1006" t="str">
            <v>N02</v>
          </cell>
          <cell r="Q1006" t="str">
            <v>CM</v>
          </cell>
          <cell r="R1006" t="str">
            <v>37106</v>
          </cell>
          <cell r="S1006" t="str">
            <v>300N02CM37106</v>
          </cell>
          <cell r="T1006">
            <v>1</v>
          </cell>
          <cell r="U1006" t="str">
            <v>RESEARCH AND DEVELOPMENT CONTRACTS</v>
          </cell>
          <cell r="V1006">
            <v>2555</v>
          </cell>
          <cell r="W1006">
            <v>25</v>
          </cell>
          <cell r="X1006">
            <v>55</v>
          </cell>
          <cell r="Y1006">
            <v>2350000</v>
          </cell>
          <cell r="Z1006" t="str">
            <v>1222418075A1</v>
          </cell>
          <cell r="AA1006" t="str">
            <v>THERADEX SYSTEMS INC</v>
          </cell>
        </row>
        <row r="1007">
          <cell r="O1007">
            <v>42205</v>
          </cell>
          <cell r="P1007" t="str">
            <v>N02</v>
          </cell>
          <cell r="Q1007" t="str">
            <v>CM</v>
          </cell>
          <cell r="R1007" t="str">
            <v>42205</v>
          </cell>
          <cell r="S1007" t="str">
            <v>300N02CM42205</v>
          </cell>
          <cell r="T1007">
            <v>1</v>
          </cell>
          <cell r="U1007" t="str">
            <v>RESEARCH AND DEVELOPMENT CONTRACTS</v>
          </cell>
          <cell r="V1007">
            <v>2555</v>
          </cell>
          <cell r="W1007">
            <v>25</v>
          </cell>
          <cell r="X1007">
            <v>55</v>
          </cell>
          <cell r="Y1007">
            <v>1491000</v>
          </cell>
          <cell r="Z1007" t="str">
            <v>1541058268A4</v>
          </cell>
          <cell r="AA1007" t="str">
            <v>EMMES CORP</v>
          </cell>
        </row>
        <row r="1008">
          <cell r="O1008">
            <v>42207</v>
          </cell>
          <cell r="P1008" t="str">
            <v>N02</v>
          </cell>
          <cell r="Q1008" t="str">
            <v>CM</v>
          </cell>
          <cell r="R1008" t="str">
            <v>42207</v>
          </cell>
          <cell r="S1008" t="str">
            <v>300N02CM42207</v>
          </cell>
          <cell r="T1008">
            <v>1</v>
          </cell>
          <cell r="U1008" t="str">
            <v>RESEARCH AND DEVELOPMENT CONTRACTS</v>
          </cell>
          <cell r="V1008">
            <v>2555</v>
          </cell>
          <cell r="W1008">
            <v>25</v>
          </cell>
          <cell r="X1008">
            <v>55</v>
          </cell>
          <cell r="Y1008">
            <v>170000</v>
          </cell>
          <cell r="Z1008" t="str">
            <v>1521009727A3</v>
          </cell>
          <cell r="AA1008" t="str">
            <v>INFORMATION MANAGEMENT SE</v>
          </cell>
        </row>
        <row r="1009">
          <cell r="O1009">
            <v>51200</v>
          </cell>
          <cell r="P1009" t="str">
            <v>N02</v>
          </cell>
          <cell r="Q1009" t="str">
            <v>CM</v>
          </cell>
          <cell r="R1009" t="str">
            <v>51200</v>
          </cell>
          <cell r="S1009" t="str">
            <v>300N02CM51200</v>
          </cell>
          <cell r="T1009">
            <v>1</v>
          </cell>
          <cell r="U1009" t="str">
            <v>RESEARCH AND DEVELOPMENT CONTRACTS</v>
          </cell>
          <cell r="V1009">
            <v>2555</v>
          </cell>
          <cell r="W1009">
            <v>25</v>
          </cell>
          <cell r="X1009">
            <v>55</v>
          </cell>
          <cell r="Y1009">
            <v>462256</v>
          </cell>
          <cell r="Z1009" t="str">
            <v>1760509980A2</v>
          </cell>
          <cell r="AA1009" t="str">
            <v>CHARLES RIVER LABORATORIE</v>
          </cell>
        </row>
        <row r="1010">
          <cell r="O1010">
            <v>52208</v>
          </cell>
          <cell r="P1010" t="str">
            <v>N02</v>
          </cell>
          <cell r="Q1010" t="str">
            <v>CM</v>
          </cell>
          <cell r="R1010" t="str">
            <v>52208</v>
          </cell>
          <cell r="S1010" t="str">
            <v>300N02CM52208</v>
          </cell>
          <cell r="T1010">
            <v>1</v>
          </cell>
          <cell r="U1010" t="str">
            <v>RESEARCH AND DEVELOPMENT CONTRACTS</v>
          </cell>
          <cell r="V1010">
            <v>2555</v>
          </cell>
          <cell r="W1010">
            <v>25</v>
          </cell>
          <cell r="X1010">
            <v>55</v>
          </cell>
          <cell r="Y1010">
            <v>949048</v>
          </cell>
          <cell r="Z1010" t="str">
            <v>1522222366A1</v>
          </cell>
          <cell r="AA1010" t="str">
            <v>ADDIS INC</v>
          </cell>
        </row>
        <row r="1011">
          <cell r="O1011">
            <v>52209</v>
          </cell>
          <cell r="P1011" t="str">
            <v>N02</v>
          </cell>
          <cell r="Q1011" t="str">
            <v>CM</v>
          </cell>
          <cell r="R1011" t="str">
            <v>52209</v>
          </cell>
          <cell r="S1011" t="str">
            <v>300N02CM52209</v>
          </cell>
          <cell r="T1011">
            <v>1</v>
          </cell>
          <cell r="U1011" t="str">
            <v>RESEARCH AND DEVELOPMENT CONTRACTS</v>
          </cell>
          <cell r="V1011">
            <v>2555</v>
          </cell>
          <cell r="W1011">
            <v>25</v>
          </cell>
          <cell r="X1011">
            <v>55</v>
          </cell>
          <cell r="Y1011">
            <v>375438</v>
          </cell>
          <cell r="Z1011" t="str">
            <v>1160815513A1</v>
          </cell>
          <cell r="AA1011" t="str">
            <v>STARKS ASSOCIATES INC</v>
          </cell>
        </row>
        <row r="1012">
          <cell r="O1012">
            <v>52209</v>
          </cell>
          <cell r="P1012" t="str">
            <v>N02</v>
          </cell>
          <cell r="Q1012" t="str">
            <v>CM</v>
          </cell>
          <cell r="R1012" t="str">
            <v>52209</v>
          </cell>
          <cell r="S1012" t="str">
            <v>300N02CM52209</v>
          </cell>
          <cell r="T1012">
            <v>0</v>
          </cell>
          <cell r="U1012" t="str">
            <v>RESEARCH AND DEVELOPMENT CONTRACTS</v>
          </cell>
          <cell r="V1012">
            <v>2555</v>
          </cell>
          <cell r="W1012">
            <v>25</v>
          </cell>
          <cell r="X1012">
            <v>55</v>
          </cell>
          <cell r="Y1012">
            <v>100000</v>
          </cell>
          <cell r="Z1012" t="str">
            <v>1160815513A1</v>
          </cell>
          <cell r="AA1012" t="str">
            <v>STARKS ASSOCIATES INC</v>
          </cell>
        </row>
        <row r="1013">
          <cell r="O1013">
            <v>52211</v>
          </cell>
          <cell r="P1013" t="str">
            <v>N02</v>
          </cell>
          <cell r="Q1013" t="str">
            <v>CM</v>
          </cell>
          <cell r="R1013" t="str">
            <v>52211</v>
          </cell>
          <cell r="S1013" t="str">
            <v>300N02CM52211</v>
          </cell>
          <cell r="T1013">
            <v>1</v>
          </cell>
          <cell r="U1013" t="str">
            <v>RESEARCH AND DEVELOPMENT CONTRACTS</v>
          </cell>
          <cell r="V1013">
            <v>2555</v>
          </cell>
          <cell r="W1013">
            <v>25</v>
          </cell>
          <cell r="X1013">
            <v>55</v>
          </cell>
          <cell r="Y1013">
            <v>400000</v>
          </cell>
          <cell r="Z1013" t="str">
            <v>1521618917A2</v>
          </cell>
          <cell r="AA1013" t="str">
            <v>CAPITAL TECHNOLOGY INFORM</v>
          </cell>
        </row>
        <row r="1014">
          <cell r="O1014">
            <v>52211</v>
          </cell>
          <cell r="P1014" t="str">
            <v>N02</v>
          </cell>
          <cell r="Q1014" t="str">
            <v>CM</v>
          </cell>
          <cell r="R1014" t="str">
            <v>52211</v>
          </cell>
          <cell r="S1014" t="str">
            <v>300N02CM52211</v>
          </cell>
          <cell r="T1014">
            <v>0</v>
          </cell>
          <cell r="U1014" t="str">
            <v>RESEARCH AND DEVELOPMENT CONTRACTS</v>
          </cell>
          <cell r="V1014">
            <v>2555</v>
          </cell>
          <cell r="W1014">
            <v>25</v>
          </cell>
          <cell r="X1014">
            <v>55</v>
          </cell>
          <cell r="Y1014">
            <v>2000000</v>
          </cell>
          <cell r="Z1014" t="str">
            <v>1521618917A2</v>
          </cell>
          <cell r="AA1014" t="str">
            <v>CAPITAL TECHNOLOGY INFORM</v>
          </cell>
        </row>
        <row r="1015">
          <cell r="O1015">
            <v>97024</v>
          </cell>
          <cell r="P1015" t="str">
            <v>N02</v>
          </cell>
          <cell r="Q1015" t="str">
            <v>CM</v>
          </cell>
          <cell r="R1015" t="str">
            <v>97024</v>
          </cell>
          <cell r="S1015" t="str">
            <v>300N02CM97024</v>
          </cell>
          <cell r="T1015">
            <v>0</v>
          </cell>
          <cell r="U1015" t="str">
            <v>RESEARCH AND DEVELOPMENT CONTRACTS</v>
          </cell>
          <cell r="V1015">
            <v>2555</v>
          </cell>
          <cell r="W1015">
            <v>25</v>
          </cell>
          <cell r="X1015">
            <v>55</v>
          </cell>
          <cell r="Y1015">
            <v>265000</v>
          </cell>
          <cell r="Z1015" t="str">
            <v>1840529566A2</v>
          </cell>
          <cell r="AA1015" t="str">
            <v>WESTAT INC</v>
          </cell>
        </row>
        <row r="1016">
          <cell r="O1016">
            <v>97024</v>
          </cell>
          <cell r="P1016" t="str">
            <v>N02</v>
          </cell>
          <cell r="Q1016" t="str">
            <v>CM</v>
          </cell>
          <cell r="R1016" t="str">
            <v>97024</v>
          </cell>
          <cell r="S1016" t="str">
            <v>300N02CM97024</v>
          </cell>
          <cell r="T1016">
            <v>1</v>
          </cell>
          <cell r="U1016" t="str">
            <v>RESEARCH AND DEVELOPMENT CONTRACTS</v>
          </cell>
          <cell r="V1016">
            <v>2555</v>
          </cell>
          <cell r="W1016">
            <v>25</v>
          </cell>
          <cell r="X1016">
            <v>55</v>
          </cell>
          <cell r="Y1016">
            <v>21998438</v>
          </cell>
          <cell r="Z1016" t="str">
            <v>1840529566A2</v>
          </cell>
          <cell r="AA1016" t="str">
            <v>WESTAT INC</v>
          </cell>
        </row>
        <row r="1017">
          <cell r="O1017">
            <v>97028</v>
          </cell>
          <cell r="P1017" t="str">
            <v>N02</v>
          </cell>
          <cell r="Q1017" t="str">
            <v>CM</v>
          </cell>
          <cell r="R1017" t="str">
            <v>97028</v>
          </cell>
          <cell r="S1017" t="str">
            <v>300N02CM97028</v>
          </cell>
          <cell r="T1017">
            <v>0</v>
          </cell>
          <cell r="U1017" t="str">
            <v>RESEARCH AND DEVELOPMENT CONTRACTS</v>
          </cell>
          <cell r="V1017">
            <v>2555</v>
          </cell>
          <cell r="W1017">
            <v>25</v>
          </cell>
          <cell r="X1017">
            <v>55</v>
          </cell>
          <cell r="Y1017">
            <v>360000</v>
          </cell>
          <cell r="Z1017" t="str">
            <v>1541348241A3</v>
          </cell>
          <cell r="AA1017" t="str">
            <v>MCKESSON BIOSERVICES</v>
          </cell>
        </row>
        <row r="1018">
          <cell r="O1018">
            <v>97028</v>
          </cell>
          <cell r="P1018" t="str">
            <v>N02</v>
          </cell>
          <cell r="Q1018" t="str">
            <v>CM</v>
          </cell>
          <cell r="R1018" t="str">
            <v>97028</v>
          </cell>
          <cell r="S1018" t="str">
            <v>300N02CM97028</v>
          </cell>
          <cell r="T1018">
            <v>1</v>
          </cell>
          <cell r="U1018" t="str">
            <v>RESEARCH AND DEVELOPMENT CONTRACTS</v>
          </cell>
          <cell r="V1018">
            <v>2555</v>
          </cell>
          <cell r="W1018">
            <v>25</v>
          </cell>
          <cell r="X1018">
            <v>55</v>
          </cell>
          <cell r="Y1018">
            <v>1013435</v>
          </cell>
          <cell r="Z1018" t="str">
            <v>1541348241A3</v>
          </cell>
          <cell r="AA1018" t="str">
            <v>MCKESSON BIOSERVICES</v>
          </cell>
        </row>
        <row r="1019">
          <cell r="O1019">
            <v>15004</v>
          </cell>
          <cell r="P1019" t="str">
            <v>N02</v>
          </cell>
          <cell r="Q1019" t="str">
            <v>CN</v>
          </cell>
          <cell r="R1019" t="str">
            <v>15004</v>
          </cell>
          <cell r="S1019" t="str">
            <v>300N02CN15004</v>
          </cell>
          <cell r="T1019">
            <v>1</v>
          </cell>
          <cell r="U1019" t="str">
            <v>RESEARCH AND DEVELOPMENT CONTRACTS</v>
          </cell>
          <cell r="V1019">
            <v>2555</v>
          </cell>
          <cell r="W1019">
            <v>25</v>
          </cell>
          <cell r="X1019">
            <v>55</v>
          </cell>
          <cell r="Y1019">
            <v>1438807</v>
          </cell>
          <cell r="Z1019" t="str">
            <v>1521009727A1</v>
          </cell>
          <cell r="AA1019" t="str">
            <v>INFORMATION MANAGEMENT SE</v>
          </cell>
        </row>
        <row r="1020">
          <cell r="O1020">
            <v>15004</v>
          </cell>
          <cell r="P1020" t="str">
            <v>N02</v>
          </cell>
          <cell r="Q1020" t="str">
            <v>CN</v>
          </cell>
          <cell r="R1020" t="str">
            <v>15004</v>
          </cell>
          <cell r="S1020" t="str">
            <v>300N02CN15004</v>
          </cell>
          <cell r="T1020">
            <v>0</v>
          </cell>
          <cell r="U1020" t="str">
            <v>RESEARCH AND DEVELOPMENT CONTRACTS</v>
          </cell>
          <cell r="V1020">
            <v>2555</v>
          </cell>
          <cell r="W1020">
            <v>25</v>
          </cell>
          <cell r="X1020">
            <v>55</v>
          </cell>
          <cell r="Y1020">
            <v>200000</v>
          </cell>
          <cell r="Z1020" t="str">
            <v>1521009727A1</v>
          </cell>
          <cell r="AA1020" t="str">
            <v>INFORMATION MANAGEMENT SE</v>
          </cell>
        </row>
        <row r="1021">
          <cell r="O1021">
            <v>25100</v>
          </cell>
          <cell r="P1021" t="str">
            <v>N02</v>
          </cell>
          <cell r="Q1021" t="str">
            <v>CN</v>
          </cell>
          <cell r="R1021" t="str">
            <v>25100</v>
          </cell>
          <cell r="S1021" t="str">
            <v>300N02CN25100</v>
          </cell>
          <cell r="T1021">
            <v>1</v>
          </cell>
          <cell r="U1021" t="str">
            <v>MANAGEMENT AND SUPPORT OF R&amp;D ACTIVITIE</v>
          </cell>
          <cell r="V1021">
            <v>2513</v>
          </cell>
          <cell r="W1021">
            <v>25</v>
          </cell>
          <cell r="X1021">
            <v>13</v>
          </cell>
          <cell r="Y1021">
            <v>2210809</v>
          </cell>
          <cell r="Z1021" t="str">
            <v>1840529566A2</v>
          </cell>
          <cell r="AA1021" t="str">
            <v>WESTAT INC</v>
          </cell>
        </row>
        <row r="1022">
          <cell r="O1022">
            <v>25100</v>
          </cell>
          <cell r="P1022" t="str">
            <v>N02</v>
          </cell>
          <cell r="Q1022" t="str">
            <v>CN</v>
          </cell>
          <cell r="R1022" t="str">
            <v>25100</v>
          </cell>
          <cell r="S1022" t="str">
            <v>300N02CN25100</v>
          </cell>
          <cell r="T1022">
            <v>0</v>
          </cell>
          <cell r="U1022" t="str">
            <v>MANAGEMENT AND SUPPORT OF R&amp;D ACTIVITIE</v>
          </cell>
          <cell r="V1022">
            <v>4311</v>
          </cell>
          <cell r="W1022">
            <v>43</v>
          </cell>
          <cell r="X1022">
            <v>11</v>
          </cell>
          <cell r="Y1022">
            <v>132.1</v>
          </cell>
          <cell r="Z1022" t="str">
            <v>1840529566A2</v>
          </cell>
          <cell r="AA1022" t="str">
            <v>WESTAT INC</v>
          </cell>
        </row>
        <row r="1023">
          <cell r="O1023">
            <v>43311</v>
          </cell>
          <cell r="P1023" t="str">
            <v>N02</v>
          </cell>
          <cell r="Q1023" t="str">
            <v>CN</v>
          </cell>
          <cell r="R1023" t="str">
            <v>43311</v>
          </cell>
          <cell r="S1023" t="str">
            <v>300N02CN43311</v>
          </cell>
          <cell r="T1023">
            <v>1</v>
          </cell>
          <cell r="U1023" t="str">
            <v>RESEARCH AND DEVELOPMENT CONTRACTS</v>
          </cell>
          <cell r="V1023">
            <v>2555</v>
          </cell>
          <cell r="W1023">
            <v>25</v>
          </cell>
          <cell r="X1023">
            <v>55</v>
          </cell>
          <cell r="Y1023">
            <v>1137933</v>
          </cell>
          <cell r="Z1023" t="str">
            <v>1770467174A1</v>
          </cell>
          <cell r="AA1023" t="str">
            <v>CCS ASSOCIATES INC</v>
          </cell>
        </row>
        <row r="1024">
          <cell r="O1024">
            <v>43312</v>
          </cell>
          <cell r="P1024" t="str">
            <v>N02</v>
          </cell>
          <cell r="Q1024" t="str">
            <v>CN</v>
          </cell>
          <cell r="R1024" t="str">
            <v>43312</v>
          </cell>
          <cell r="S1024" t="str">
            <v>300N02CN43312</v>
          </cell>
          <cell r="T1024">
            <v>1</v>
          </cell>
          <cell r="U1024" t="str">
            <v>RESEARCH AND DEVELOPMENT CONTRACTS</v>
          </cell>
          <cell r="V1024">
            <v>2555</v>
          </cell>
          <cell r="W1024">
            <v>25</v>
          </cell>
          <cell r="X1024">
            <v>55</v>
          </cell>
          <cell r="Y1024">
            <v>4178932</v>
          </cell>
          <cell r="Z1024" t="str">
            <v>1541348241A3</v>
          </cell>
          <cell r="AA1024" t="str">
            <v>MCKESSON BIOSERVICES</v>
          </cell>
        </row>
        <row r="1025">
          <cell r="O1025">
            <v>43312</v>
          </cell>
          <cell r="P1025" t="str">
            <v>N02</v>
          </cell>
          <cell r="Q1025" t="str">
            <v>CN</v>
          </cell>
          <cell r="R1025" t="str">
            <v>43312</v>
          </cell>
          <cell r="S1025" t="str">
            <v>300N02CN43312</v>
          </cell>
          <cell r="T1025">
            <v>0</v>
          </cell>
          <cell r="U1025" t="str">
            <v>INTEREST TO CREDITORS FOR USE OF MONEY</v>
          </cell>
          <cell r="V1025">
            <v>4311</v>
          </cell>
          <cell r="W1025">
            <v>43</v>
          </cell>
          <cell r="X1025">
            <v>11</v>
          </cell>
          <cell r="Y1025">
            <v>410.92</v>
          </cell>
          <cell r="Z1025" t="str">
            <v>1541348241A3</v>
          </cell>
          <cell r="AA1025" t="str">
            <v>MCKESSON BIOSERVICES</v>
          </cell>
        </row>
        <row r="1026">
          <cell r="O1026">
            <v>43315</v>
          </cell>
          <cell r="P1026" t="str">
            <v>N02</v>
          </cell>
          <cell r="Q1026" t="str">
            <v>CN</v>
          </cell>
          <cell r="R1026" t="str">
            <v>43315</v>
          </cell>
          <cell r="S1026" t="str">
            <v>300N02CN43315</v>
          </cell>
          <cell r="T1026">
            <v>1</v>
          </cell>
          <cell r="U1026" t="str">
            <v>RESEARCH AND DEVELOPMENT CONTRACTS</v>
          </cell>
          <cell r="V1026">
            <v>2555</v>
          </cell>
          <cell r="W1026">
            <v>25</v>
          </cell>
          <cell r="X1026">
            <v>55</v>
          </cell>
          <cell r="Y1026">
            <v>2221984</v>
          </cell>
          <cell r="Z1026" t="str">
            <v>1770467174A1</v>
          </cell>
          <cell r="AA1026" t="str">
            <v>CCS ASSOCIATES INC</v>
          </cell>
        </row>
        <row r="1027">
          <cell r="O1027">
            <v>53309</v>
          </cell>
          <cell r="P1027" t="str">
            <v>N02</v>
          </cell>
          <cell r="Q1027" t="str">
            <v>CN</v>
          </cell>
          <cell r="R1027" t="str">
            <v>53309</v>
          </cell>
          <cell r="S1027" t="str">
            <v>300N02CN53309</v>
          </cell>
          <cell r="T1027">
            <v>1</v>
          </cell>
          <cell r="U1027" t="str">
            <v>RESEARCH AND DEVELOPMENT CONTRACTS</v>
          </cell>
          <cell r="V1027">
            <v>2555</v>
          </cell>
          <cell r="W1027">
            <v>25</v>
          </cell>
          <cell r="X1027">
            <v>55</v>
          </cell>
          <cell r="Y1027">
            <v>514780</v>
          </cell>
          <cell r="Z1027" t="str">
            <v>1541934561A1</v>
          </cell>
          <cell r="AA1027" t="str">
            <v>EDJ ASSOCIATES INC</v>
          </cell>
        </row>
        <row r="1028">
          <cell r="O1028">
            <v>95016</v>
          </cell>
          <cell r="P1028" t="str">
            <v>N02</v>
          </cell>
          <cell r="Q1028" t="str">
            <v>CN</v>
          </cell>
          <cell r="R1028" t="str">
            <v>95016</v>
          </cell>
          <cell r="S1028" t="str">
            <v>300N02CN95016</v>
          </cell>
          <cell r="T1028">
            <v>1</v>
          </cell>
          <cell r="U1028" t="str">
            <v>RESEARCH AND DEVELOPMENT CONTRACTS</v>
          </cell>
          <cell r="V1028">
            <v>2555</v>
          </cell>
          <cell r="W1028">
            <v>25</v>
          </cell>
          <cell r="X1028">
            <v>55</v>
          </cell>
          <cell r="Y1028">
            <v>551453</v>
          </cell>
          <cell r="Z1028" t="str">
            <v>1541348241A3</v>
          </cell>
          <cell r="AA1028" t="str">
            <v>MCKESSON BIOSERVICES</v>
          </cell>
        </row>
        <row r="1029">
          <cell r="O1029">
            <v>1103</v>
          </cell>
          <cell r="P1029" t="str">
            <v>N02</v>
          </cell>
          <cell r="Q1029" t="str">
            <v>CO</v>
          </cell>
          <cell r="R1029" t="str">
            <v>01103</v>
          </cell>
          <cell r="S1029" t="str">
            <v>300N02CO01103</v>
          </cell>
          <cell r="T1029">
            <v>1</v>
          </cell>
          <cell r="U1029" t="str">
            <v>RESEARCH AND DEVELOPMENT CONTRACTS</v>
          </cell>
          <cell r="V1029">
            <v>2555</v>
          </cell>
          <cell r="W1029">
            <v>25</v>
          </cell>
          <cell r="X1029">
            <v>55</v>
          </cell>
          <cell r="Y1029">
            <v>101778</v>
          </cell>
          <cell r="Z1029" t="str">
            <v>1550665758A1</v>
          </cell>
          <cell r="AA1029" t="str">
            <v>WEST VIRGINIA UNIVERSITY</v>
          </cell>
        </row>
        <row r="1030">
          <cell r="O1030">
            <v>1110</v>
          </cell>
          <cell r="P1030" t="str">
            <v>N02</v>
          </cell>
          <cell r="Q1030" t="str">
            <v>CO</v>
          </cell>
          <cell r="R1030" t="str">
            <v>01110</v>
          </cell>
          <cell r="S1030" t="str">
            <v>300N02CO01110</v>
          </cell>
          <cell r="T1030">
            <v>1</v>
          </cell>
          <cell r="U1030" t="str">
            <v>RESEARCH AND DEVELOPMENT CONTRACTS</v>
          </cell>
          <cell r="V1030">
            <v>2555</v>
          </cell>
          <cell r="W1030">
            <v>25</v>
          </cell>
          <cell r="X1030">
            <v>55</v>
          </cell>
          <cell r="Y1030">
            <v>48205</v>
          </cell>
          <cell r="Z1030" t="str">
            <v>1486029925D2</v>
          </cell>
          <cell r="AA1030" t="str">
            <v>KANSAS UNIV MED CTR</v>
          </cell>
        </row>
        <row r="1031">
          <cell r="O1031">
            <v>1113</v>
          </cell>
          <cell r="P1031" t="str">
            <v>N02</v>
          </cell>
          <cell r="Q1031" t="str">
            <v>CO</v>
          </cell>
          <cell r="R1031" t="str">
            <v>01113</v>
          </cell>
          <cell r="S1031" t="str">
            <v>300N02CO01113</v>
          </cell>
          <cell r="T1031">
            <v>1</v>
          </cell>
          <cell r="U1031" t="str">
            <v>RESEARCH AND DEVELOPMENT CONTRACTS</v>
          </cell>
          <cell r="V1031">
            <v>2555</v>
          </cell>
          <cell r="W1031">
            <v>25</v>
          </cell>
          <cell r="X1031">
            <v>55</v>
          </cell>
          <cell r="Y1031">
            <v>169113</v>
          </cell>
          <cell r="Z1031" t="str">
            <v>1840405257A1</v>
          </cell>
          <cell r="AA1031" t="str">
            <v>CENTURA HEALTH/ST THOMAS</v>
          </cell>
        </row>
        <row r="1032">
          <cell r="O1032">
            <v>1241</v>
          </cell>
          <cell r="P1032" t="str">
            <v>N02</v>
          </cell>
          <cell r="Q1032" t="str">
            <v>CO</v>
          </cell>
          <cell r="R1032" t="str">
            <v>01241</v>
          </cell>
          <cell r="S1032" t="str">
            <v>300N02CO01241</v>
          </cell>
          <cell r="T1032">
            <v>1</v>
          </cell>
          <cell r="U1032" t="str">
            <v>RESEARCH AND DEVELOPMENT CONTRACTS</v>
          </cell>
          <cell r="V1032">
            <v>2555</v>
          </cell>
          <cell r="W1032">
            <v>25</v>
          </cell>
          <cell r="X1032">
            <v>55</v>
          </cell>
          <cell r="Y1032">
            <v>11147</v>
          </cell>
          <cell r="Z1032" t="str">
            <v>1616033693A1</v>
          </cell>
          <cell r="AA1032" t="str">
            <v>KENTUCKY UNIVERSITY RESEA</v>
          </cell>
        </row>
        <row r="1033">
          <cell r="O1033">
            <v>12401</v>
          </cell>
          <cell r="P1033" t="str">
            <v>N02</v>
          </cell>
          <cell r="Q1033" t="str">
            <v>CO</v>
          </cell>
          <cell r="R1033" t="str">
            <v>12401</v>
          </cell>
          <cell r="S1033" t="str">
            <v>300N02CO12401</v>
          </cell>
          <cell r="T1033">
            <v>1</v>
          </cell>
          <cell r="U1033" t="str">
            <v>GOVT-OWNED CONTRACTOR OPERATED FACILITI</v>
          </cell>
          <cell r="V1033">
            <v>2545</v>
          </cell>
          <cell r="W1033">
            <v>25</v>
          </cell>
          <cell r="X1033">
            <v>45</v>
          </cell>
          <cell r="Y1033">
            <v>5444950</v>
          </cell>
          <cell r="Z1033" t="str">
            <v>1521209794A1</v>
          </cell>
          <cell r="AA1033" t="str">
            <v>DATA MGMT SERVICES INC</v>
          </cell>
        </row>
        <row r="1034">
          <cell r="O1034">
            <v>12401</v>
          </cell>
          <cell r="P1034" t="str">
            <v>N02</v>
          </cell>
          <cell r="Q1034" t="str">
            <v>CO</v>
          </cell>
          <cell r="R1034" t="str">
            <v>12401</v>
          </cell>
          <cell r="S1034" t="str">
            <v>300N02CO12401</v>
          </cell>
          <cell r="T1034">
            <v>0</v>
          </cell>
          <cell r="U1034" t="str">
            <v>GOVT-OWNED CONTRACTOR OPERATED FACILITI</v>
          </cell>
          <cell r="V1034">
            <v>2545</v>
          </cell>
          <cell r="W1034">
            <v>25</v>
          </cell>
          <cell r="X1034">
            <v>45</v>
          </cell>
          <cell r="Y1034">
            <v>200000</v>
          </cell>
          <cell r="Z1034" t="str">
            <v>1521209794A1</v>
          </cell>
          <cell r="AA1034" t="str">
            <v>DATA MGMT SERVICES INC</v>
          </cell>
        </row>
        <row r="1035">
          <cell r="O1035">
            <v>12402</v>
          </cell>
          <cell r="P1035" t="str">
            <v>N02</v>
          </cell>
          <cell r="Q1035" t="str">
            <v>CO</v>
          </cell>
          <cell r="R1035" t="str">
            <v>12402</v>
          </cell>
          <cell r="S1035" t="str">
            <v>300N02CO12402</v>
          </cell>
          <cell r="T1035">
            <v>1</v>
          </cell>
          <cell r="U1035" t="str">
            <v>GOVT-OWNED CONTRACTOR OPERATED FACILITI</v>
          </cell>
          <cell r="V1035">
            <v>2545</v>
          </cell>
          <cell r="W1035">
            <v>25</v>
          </cell>
          <cell r="X1035">
            <v>45</v>
          </cell>
          <cell r="Y1035">
            <v>3079175</v>
          </cell>
          <cell r="Z1035" t="str">
            <v>1522248362A1</v>
          </cell>
          <cell r="AA1035" t="str">
            <v>WILSON INFORMATION SERVIC</v>
          </cell>
        </row>
        <row r="1036">
          <cell r="O1036">
            <v>21017</v>
          </cell>
          <cell r="P1036" t="str">
            <v>N02</v>
          </cell>
          <cell r="Q1036" t="str">
            <v>CO</v>
          </cell>
          <cell r="R1036" t="str">
            <v>21017</v>
          </cell>
          <cell r="S1036" t="str">
            <v>300N02CO21017</v>
          </cell>
          <cell r="T1036">
            <v>1</v>
          </cell>
          <cell r="U1036" t="str">
            <v>RESEARCH RELATED INTRAMURAL PROGRAM CON</v>
          </cell>
          <cell r="V1036" t="str">
            <v>252E</v>
          </cell>
          <cell r="W1036">
            <v>25</v>
          </cell>
          <cell r="X1036" t="str">
            <v>2E</v>
          </cell>
          <cell r="Y1036">
            <v>1208100</v>
          </cell>
          <cell r="Z1036" t="str">
            <v>1521381756A1</v>
          </cell>
          <cell r="AA1036" t="str">
            <v>MAYATECH CORPORATION</v>
          </cell>
        </row>
        <row r="1037">
          <cell r="O1037">
            <v>34215</v>
          </cell>
          <cell r="P1037" t="str">
            <v>N02</v>
          </cell>
          <cell r="Q1037" t="str">
            <v>CO</v>
          </cell>
          <cell r="R1037" t="str">
            <v>34215</v>
          </cell>
          <cell r="S1037" t="str">
            <v>300N02CO34215</v>
          </cell>
          <cell r="T1037">
            <v>1</v>
          </cell>
          <cell r="U1037" t="str">
            <v>RESEARCH RELATED INTRAMURAL PROGRAM CON</v>
          </cell>
          <cell r="V1037" t="str">
            <v>252E</v>
          </cell>
          <cell r="W1037">
            <v>25</v>
          </cell>
          <cell r="X1037" t="str">
            <v>2E</v>
          </cell>
          <cell r="Y1037">
            <v>74872</v>
          </cell>
          <cell r="Z1037" t="str">
            <v>1521831432A2</v>
          </cell>
          <cell r="AA1037" t="str">
            <v>BL SEAMON CORP</v>
          </cell>
        </row>
        <row r="1038">
          <cell r="O1038">
            <v>34220</v>
          </cell>
          <cell r="P1038" t="str">
            <v>N02</v>
          </cell>
          <cell r="Q1038" t="str">
            <v>CO</v>
          </cell>
          <cell r="R1038" t="str">
            <v>34220</v>
          </cell>
          <cell r="S1038" t="str">
            <v>300N02CO34220</v>
          </cell>
          <cell r="T1038">
            <v>1</v>
          </cell>
          <cell r="U1038" t="str">
            <v>RESEARCH RELATED INTRAMURAL PROGRAM CON</v>
          </cell>
          <cell r="V1038" t="str">
            <v>252E</v>
          </cell>
          <cell r="W1038">
            <v>25</v>
          </cell>
          <cell r="X1038" t="str">
            <v>2E</v>
          </cell>
          <cell r="Y1038">
            <v>380851</v>
          </cell>
          <cell r="Z1038" t="str">
            <v>1521719423A2</v>
          </cell>
          <cell r="AA1038" t="str">
            <v>SCIENTIFIC CONSULTING GRO</v>
          </cell>
        </row>
        <row r="1039">
          <cell r="O1039">
            <v>34224</v>
          </cell>
          <cell r="P1039" t="str">
            <v>N02</v>
          </cell>
          <cell r="Q1039" t="str">
            <v>CO</v>
          </cell>
          <cell r="R1039" t="str">
            <v>34224</v>
          </cell>
          <cell r="S1039" t="str">
            <v>300N02CO34224</v>
          </cell>
          <cell r="T1039">
            <v>1</v>
          </cell>
          <cell r="U1039" t="str">
            <v>RESEARCH RELATED INTRAMURAL PROGRAM CON</v>
          </cell>
          <cell r="V1039" t="str">
            <v>252E</v>
          </cell>
          <cell r="W1039">
            <v>25</v>
          </cell>
          <cell r="X1039" t="str">
            <v>2E</v>
          </cell>
          <cell r="Y1039">
            <v>86564</v>
          </cell>
          <cell r="Z1039" t="str">
            <v>1521477125A1</v>
          </cell>
          <cell r="AA1039" t="str">
            <v>NOVA RESEARCH CO</v>
          </cell>
        </row>
        <row r="1040">
          <cell r="O1040">
            <v>34224</v>
          </cell>
          <cell r="P1040" t="str">
            <v>N02</v>
          </cell>
          <cell r="Q1040" t="str">
            <v>CO</v>
          </cell>
          <cell r="R1040" t="str">
            <v>34224</v>
          </cell>
          <cell r="S1040" t="str">
            <v>300N02CO34224</v>
          </cell>
          <cell r="T1040">
            <v>0</v>
          </cell>
          <cell r="U1040" t="str">
            <v>INTEREST TO CREDITORS FOR USE OF MONEY</v>
          </cell>
          <cell r="V1040">
            <v>4311</v>
          </cell>
          <cell r="W1040">
            <v>43</v>
          </cell>
          <cell r="X1040">
            <v>11</v>
          </cell>
          <cell r="Y1040">
            <v>10.33</v>
          </cell>
          <cell r="Z1040" t="str">
            <v>1590634433A3</v>
          </cell>
          <cell r="AA1040" t="str">
            <v>NEMOURS CHILDREN'S CLINIC</v>
          </cell>
        </row>
        <row r="1041">
          <cell r="O1041">
            <v>34226</v>
          </cell>
          <cell r="P1041" t="str">
            <v>N02</v>
          </cell>
          <cell r="Q1041" t="str">
            <v>CO</v>
          </cell>
          <cell r="R1041" t="str">
            <v>34226</v>
          </cell>
          <cell r="S1041" t="str">
            <v>300N02CO34226</v>
          </cell>
          <cell r="T1041">
            <v>1</v>
          </cell>
          <cell r="U1041" t="str">
            <v>RESEARCH RELATED INTRAMURAL PROGRAM CON</v>
          </cell>
          <cell r="V1041" t="str">
            <v>252E</v>
          </cell>
          <cell r="W1041">
            <v>25</v>
          </cell>
          <cell r="X1041" t="str">
            <v>2E</v>
          </cell>
          <cell r="Y1041">
            <v>451268</v>
          </cell>
          <cell r="Z1041" t="str">
            <v>1521719423A2</v>
          </cell>
          <cell r="AA1041" t="str">
            <v>SCIENTIFIC CONSULTING GRO</v>
          </cell>
        </row>
        <row r="1042">
          <cell r="O1042">
            <v>34226</v>
          </cell>
          <cell r="P1042" t="str">
            <v>N02</v>
          </cell>
          <cell r="Q1042" t="str">
            <v>CO</v>
          </cell>
          <cell r="R1042" t="str">
            <v>34226</v>
          </cell>
          <cell r="S1042" t="str">
            <v>300N02CO34226</v>
          </cell>
          <cell r="T1042">
            <v>0</v>
          </cell>
          <cell r="U1042" t="str">
            <v>RESEARCH RELATED INTRAMURAL PROGRAM CON</v>
          </cell>
          <cell r="V1042">
            <v>4311</v>
          </cell>
          <cell r="W1042">
            <v>43</v>
          </cell>
          <cell r="X1042">
            <v>11</v>
          </cell>
          <cell r="Y1042">
            <v>14.53</v>
          </cell>
          <cell r="Z1042" t="str">
            <v>1521719423A2</v>
          </cell>
          <cell r="AA1042" t="str">
            <v>SCIENTIFIC CONSULTING GRO</v>
          </cell>
        </row>
        <row r="1043">
          <cell r="O1043">
            <v>34230</v>
          </cell>
          <cell r="P1043" t="str">
            <v>N02</v>
          </cell>
          <cell r="Q1043" t="str">
            <v>CO</v>
          </cell>
          <cell r="R1043" t="str">
            <v>34230</v>
          </cell>
          <cell r="S1043" t="str">
            <v>300N02CO34230</v>
          </cell>
          <cell r="T1043">
            <v>1</v>
          </cell>
          <cell r="U1043" t="str">
            <v>RESEARCH RELATED INTRAMURAL PROGRAM CON</v>
          </cell>
          <cell r="V1043" t="str">
            <v>252E</v>
          </cell>
          <cell r="W1043">
            <v>25</v>
          </cell>
          <cell r="X1043" t="str">
            <v>2E</v>
          </cell>
          <cell r="Y1043">
            <v>239328</v>
          </cell>
          <cell r="Z1043" t="str">
            <v>1521477125A1</v>
          </cell>
          <cell r="AA1043" t="str">
            <v>NOVA RESEARCH CO</v>
          </cell>
        </row>
        <row r="1044">
          <cell r="O1044">
            <v>51101</v>
          </cell>
          <cell r="P1044" t="str">
            <v>N02</v>
          </cell>
          <cell r="Q1044" t="str">
            <v>CO</v>
          </cell>
          <cell r="R1044" t="str">
            <v>51101</v>
          </cell>
          <cell r="S1044" t="str">
            <v>300N02CO51101</v>
          </cell>
          <cell r="T1044">
            <v>1</v>
          </cell>
          <cell r="U1044" t="str">
            <v>RESEARCH AND DEVELOPMENT CONTRACTS</v>
          </cell>
          <cell r="V1044">
            <v>2555</v>
          </cell>
          <cell r="W1044">
            <v>25</v>
          </cell>
          <cell r="X1044">
            <v>55</v>
          </cell>
          <cell r="Y1044">
            <v>2769587</v>
          </cell>
          <cell r="Z1044" t="str">
            <v>1131924236A2</v>
          </cell>
          <cell r="AA1044" t="str">
            <v>MEMORIAL SLOAN-KETTERING</v>
          </cell>
        </row>
        <row r="1045">
          <cell r="O1045">
            <v>51102</v>
          </cell>
          <cell r="P1045" t="str">
            <v>N02</v>
          </cell>
          <cell r="Q1045" t="str">
            <v>CO</v>
          </cell>
          <cell r="R1045" t="str">
            <v>51102</v>
          </cell>
          <cell r="S1045" t="str">
            <v>300N02CO51102</v>
          </cell>
          <cell r="T1045">
            <v>1</v>
          </cell>
          <cell r="U1045" t="str">
            <v>RESEARCH AND DEVELOPMENT CONTRACTS</v>
          </cell>
          <cell r="V1045">
            <v>2555</v>
          </cell>
          <cell r="W1045">
            <v>25</v>
          </cell>
          <cell r="X1045">
            <v>55</v>
          </cell>
          <cell r="Y1045">
            <v>938903</v>
          </cell>
          <cell r="Z1045" t="str">
            <v>1232003072A2</v>
          </cell>
          <cell r="AA1045" t="str">
            <v>FOX CHASE CANCER CENTER</v>
          </cell>
        </row>
        <row r="1046">
          <cell r="O1046">
            <v>51104</v>
          </cell>
          <cell r="P1046" t="str">
            <v>N02</v>
          </cell>
          <cell r="Q1046" t="str">
            <v>CO</v>
          </cell>
          <cell r="R1046" t="str">
            <v>51104</v>
          </cell>
          <cell r="S1046" t="str">
            <v>300N02CO51104</v>
          </cell>
          <cell r="T1046">
            <v>1</v>
          </cell>
          <cell r="U1046" t="str">
            <v>RESEARCH AND DEVELOPMENT CONTRACTS</v>
          </cell>
          <cell r="V1046">
            <v>2555</v>
          </cell>
          <cell r="W1046">
            <v>25</v>
          </cell>
          <cell r="X1046">
            <v>55</v>
          </cell>
          <cell r="Y1046">
            <v>760203</v>
          </cell>
          <cell r="Z1046" t="str">
            <v>1550665758A1</v>
          </cell>
          <cell r="AA1046" t="str">
            <v>WEST VIRGINIA UNIVERSITY</v>
          </cell>
        </row>
        <row r="1047">
          <cell r="O1047">
            <v>51105</v>
          </cell>
          <cell r="P1047" t="str">
            <v>N02</v>
          </cell>
          <cell r="Q1047" t="str">
            <v>CO</v>
          </cell>
          <cell r="R1047" t="str">
            <v>51105</v>
          </cell>
          <cell r="S1047" t="str">
            <v>300N02CO51105</v>
          </cell>
          <cell r="T1047">
            <v>1</v>
          </cell>
          <cell r="U1047" t="str">
            <v>RESEARCH AND DEVELOPMENT CONTRACTS</v>
          </cell>
          <cell r="V1047">
            <v>2555</v>
          </cell>
          <cell r="W1047">
            <v>25</v>
          </cell>
          <cell r="X1047">
            <v>55</v>
          </cell>
          <cell r="Y1047">
            <v>657897</v>
          </cell>
          <cell r="Z1047" t="str">
            <v>1560532129A1</v>
          </cell>
          <cell r="AA1047" t="str">
            <v>DUKE UNIVERSITY</v>
          </cell>
        </row>
        <row r="1048">
          <cell r="O1048">
            <v>51106</v>
          </cell>
          <cell r="P1048" t="str">
            <v>N02</v>
          </cell>
          <cell r="Q1048" t="str">
            <v>CO</v>
          </cell>
          <cell r="R1048" t="str">
            <v>51106</v>
          </cell>
          <cell r="S1048" t="str">
            <v>300N02CO51106</v>
          </cell>
          <cell r="T1048">
            <v>1</v>
          </cell>
          <cell r="U1048" t="str">
            <v>RESEARCH AND DEVELOPMENT CONTRACTS</v>
          </cell>
          <cell r="V1048">
            <v>2555</v>
          </cell>
          <cell r="W1048">
            <v>25</v>
          </cell>
          <cell r="X1048">
            <v>55</v>
          </cell>
          <cell r="Y1048">
            <v>1203906</v>
          </cell>
          <cell r="Z1048" t="str">
            <v>1616033693A1</v>
          </cell>
          <cell r="AA1048" t="str">
            <v>KENTUCKY UNIVERSITY RESEA</v>
          </cell>
        </row>
        <row r="1049">
          <cell r="O1049">
            <v>51108</v>
          </cell>
          <cell r="P1049" t="str">
            <v>N02</v>
          </cell>
          <cell r="Q1049" t="str">
            <v>CO</v>
          </cell>
          <cell r="R1049" t="str">
            <v>51108</v>
          </cell>
          <cell r="S1049" t="str">
            <v>300N02CO51108</v>
          </cell>
          <cell r="T1049">
            <v>1</v>
          </cell>
          <cell r="U1049" t="str">
            <v>RESEARCH RELATED INTRAMURAL PROGRAM CON</v>
          </cell>
          <cell r="V1049" t="str">
            <v>252E</v>
          </cell>
          <cell r="W1049">
            <v>25</v>
          </cell>
          <cell r="X1049" t="str">
            <v>2E</v>
          </cell>
          <cell r="Y1049">
            <v>646422</v>
          </cell>
          <cell r="Z1049" t="str">
            <v>1396006492A1</v>
          </cell>
          <cell r="AA1049" t="str">
            <v>WISCONSIN UNIVERSITY</v>
          </cell>
        </row>
        <row r="1050">
          <cell r="O1050">
            <v>51109</v>
          </cell>
          <cell r="P1050" t="str">
            <v>N02</v>
          </cell>
          <cell r="Q1050" t="str">
            <v>CO</v>
          </cell>
          <cell r="R1050" t="str">
            <v>51109</v>
          </cell>
          <cell r="S1050" t="str">
            <v>300N02CO51109</v>
          </cell>
          <cell r="T1050">
            <v>1</v>
          </cell>
          <cell r="U1050" t="str">
            <v>RESEARCH RELATED INTRAMURAL PROGRAM CON</v>
          </cell>
          <cell r="V1050" t="str">
            <v>252E</v>
          </cell>
          <cell r="W1050">
            <v>25</v>
          </cell>
          <cell r="X1050" t="str">
            <v>2E</v>
          </cell>
          <cell r="Y1050">
            <v>2817284</v>
          </cell>
          <cell r="Z1050" t="str">
            <v>1481108830A3</v>
          </cell>
          <cell r="AA1050" t="str">
            <v>KANSAS UNIV MEDICAL CENTE</v>
          </cell>
        </row>
        <row r="1051">
          <cell r="O1051">
            <v>51111</v>
          </cell>
          <cell r="P1051" t="str">
            <v>N02</v>
          </cell>
          <cell r="Q1051" t="str">
            <v>CO</v>
          </cell>
          <cell r="R1051" t="str">
            <v>51111</v>
          </cell>
          <cell r="S1051" t="str">
            <v>300N02CO51111</v>
          </cell>
          <cell r="T1051">
            <v>1</v>
          </cell>
          <cell r="U1051" t="str">
            <v>RESEARCH RELATED INTRAMURAL PROGRAM CON</v>
          </cell>
          <cell r="V1051" t="str">
            <v>252E</v>
          </cell>
          <cell r="W1051">
            <v>25</v>
          </cell>
          <cell r="X1051" t="str">
            <v>2E</v>
          </cell>
          <cell r="Y1051">
            <v>613095</v>
          </cell>
          <cell r="Z1051" t="str">
            <v>1840405257A5</v>
          </cell>
          <cell r="AA1051" t="str">
            <v>PENROSE-ST FRANCIS HEALTH</v>
          </cell>
        </row>
        <row r="1052">
          <cell r="O1052">
            <v>51113</v>
          </cell>
          <cell r="P1052" t="str">
            <v>N02</v>
          </cell>
          <cell r="Q1052" t="str">
            <v>CO</v>
          </cell>
          <cell r="R1052" t="str">
            <v>51113</v>
          </cell>
          <cell r="S1052" t="str">
            <v>300N02CO51113</v>
          </cell>
          <cell r="T1052">
            <v>1</v>
          </cell>
          <cell r="U1052" t="str">
            <v>RESEARCH AND DEVELOPMENT CONTRACTS</v>
          </cell>
          <cell r="V1052">
            <v>2555</v>
          </cell>
          <cell r="W1052">
            <v>25</v>
          </cell>
          <cell r="X1052">
            <v>55</v>
          </cell>
          <cell r="Y1052">
            <v>890646</v>
          </cell>
          <cell r="Z1052" t="str">
            <v>1237427232A1</v>
          </cell>
          <cell r="AA1052" t="str">
            <v>NORTHERN CALIFORNIA CANCE</v>
          </cell>
        </row>
        <row r="1053">
          <cell r="O1053">
            <v>51120</v>
          </cell>
          <cell r="P1053" t="str">
            <v>N02</v>
          </cell>
          <cell r="Q1053" t="str">
            <v>CO</v>
          </cell>
          <cell r="R1053" t="str">
            <v>51120</v>
          </cell>
          <cell r="S1053" t="str">
            <v>300N02CO51120</v>
          </cell>
          <cell r="T1053">
            <v>1</v>
          </cell>
          <cell r="U1053" t="str">
            <v>RESEARCH AND DEVELOPMENT CONTRACTS</v>
          </cell>
          <cell r="V1053">
            <v>2555</v>
          </cell>
          <cell r="W1053">
            <v>25</v>
          </cell>
          <cell r="X1053">
            <v>55</v>
          </cell>
          <cell r="Y1053">
            <v>400000</v>
          </cell>
          <cell r="Z1053" t="str">
            <v>1530196548A3</v>
          </cell>
          <cell r="AA1053" t="str">
            <v>AMERICAN TYPE CULTURE COL</v>
          </cell>
        </row>
        <row r="1054">
          <cell r="O1054">
            <v>51300</v>
          </cell>
          <cell r="P1054" t="str">
            <v>N02</v>
          </cell>
          <cell r="Q1054" t="str">
            <v>CO</v>
          </cell>
          <cell r="R1054" t="str">
            <v>51300</v>
          </cell>
          <cell r="S1054" t="str">
            <v>300N02CO51300</v>
          </cell>
          <cell r="T1054">
            <v>1</v>
          </cell>
          <cell r="U1054" t="str">
            <v>RESEARCH RELATED INTRAMURAL PROGRAM CON</v>
          </cell>
          <cell r="V1054" t="str">
            <v>252E</v>
          </cell>
          <cell r="W1054">
            <v>25</v>
          </cell>
          <cell r="X1054" t="str">
            <v>2E</v>
          </cell>
          <cell r="Y1054">
            <v>124532</v>
          </cell>
          <cell r="Z1054" t="str">
            <v>1521719423A2</v>
          </cell>
          <cell r="AA1054" t="str">
            <v>SCIENTIFIC CONSULTING GRO</v>
          </cell>
        </row>
        <row r="1055">
          <cell r="O1055">
            <v>1006</v>
          </cell>
          <cell r="P1055" t="str">
            <v>N02</v>
          </cell>
          <cell r="Q1055" t="str">
            <v>CP</v>
          </cell>
          <cell r="R1055" t="str">
            <v>01006</v>
          </cell>
          <cell r="S1055" t="str">
            <v>300N02CP01006</v>
          </cell>
          <cell r="T1055">
            <v>1</v>
          </cell>
          <cell r="U1055" t="str">
            <v>RESEARCH RELATED INTRAMURAL PROGRAM CON</v>
          </cell>
          <cell r="V1055" t="str">
            <v>252E</v>
          </cell>
          <cell r="W1055">
            <v>25</v>
          </cell>
          <cell r="X1055" t="str">
            <v>2E</v>
          </cell>
          <cell r="Y1055">
            <v>200000</v>
          </cell>
          <cell r="Z1055" t="str">
            <v>1000204781A1</v>
          </cell>
          <cell r="AA1055" t="str">
            <v>MILAN UNIV</v>
          </cell>
        </row>
        <row r="1056">
          <cell r="O1056">
            <v>31003</v>
          </cell>
          <cell r="P1056" t="str">
            <v>N02</v>
          </cell>
          <cell r="Q1056" t="str">
            <v>CP</v>
          </cell>
          <cell r="R1056" t="str">
            <v>31003</v>
          </cell>
          <cell r="S1056" t="str">
            <v>300N02CP31003</v>
          </cell>
          <cell r="T1056">
            <v>1</v>
          </cell>
          <cell r="U1056" t="str">
            <v>RESEARCH RELATED INTRAMURAL PROGRAM CON</v>
          </cell>
          <cell r="V1056" t="str">
            <v>252E</v>
          </cell>
          <cell r="W1056">
            <v>25</v>
          </cell>
          <cell r="X1056" t="str">
            <v>2E</v>
          </cell>
          <cell r="Y1056">
            <v>150000</v>
          </cell>
          <cell r="Z1056" t="str">
            <v>1521009727A1</v>
          </cell>
          <cell r="AA1056" t="str">
            <v>INFORMATION MANAGEMENT SE</v>
          </cell>
        </row>
        <row r="1057">
          <cell r="O1057">
            <v>45501</v>
          </cell>
          <cell r="P1057" t="str">
            <v>N02</v>
          </cell>
          <cell r="Q1057" t="str">
            <v>CP</v>
          </cell>
          <cell r="R1057" t="str">
            <v>45501</v>
          </cell>
          <cell r="S1057" t="str">
            <v>300N02CP45501</v>
          </cell>
          <cell r="T1057">
            <v>1</v>
          </cell>
          <cell r="U1057" t="str">
            <v>RESEARCH RELATED INTRAMURAL PROGRAM CON</v>
          </cell>
          <cell r="V1057" t="str">
            <v>252E</v>
          </cell>
          <cell r="W1057">
            <v>25</v>
          </cell>
          <cell r="X1057" t="str">
            <v>2E</v>
          </cell>
          <cell r="Y1057">
            <v>589607</v>
          </cell>
          <cell r="Z1057" t="str">
            <v>1840529566A2</v>
          </cell>
          <cell r="AA1057" t="str">
            <v>WESTAT INC</v>
          </cell>
        </row>
        <row r="1058">
          <cell r="O1058">
            <v>15105</v>
          </cell>
          <cell r="P1058" t="str">
            <v>N02</v>
          </cell>
          <cell r="Q1058" t="str">
            <v>PC</v>
          </cell>
          <cell r="R1058" t="str">
            <v>15105</v>
          </cell>
          <cell r="S1058" t="str">
            <v>300N02PC15105</v>
          </cell>
          <cell r="T1058">
            <v>1</v>
          </cell>
          <cell r="U1058" t="str">
            <v>INTEREST TO CREDITORS FOR USE OF MONEY</v>
          </cell>
          <cell r="V1058">
            <v>4311</v>
          </cell>
          <cell r="W1058">
            <v>43</v>
          </cell>
          <cell r="X1058">
            <v>11</v>
          </cell>
          <cell r="Y1058">
            <v>152.47</v>
          </cell>
          <cell r="Z1058" t="str">
            <v>1941646278A2</v>
          </cell>
          <cell r="AA1058" t="str">
            <v>PUBLIC HEALTH INSTITUTE</v>
          </cell>
        </row>
        <row r="1059">
          <cell r="O1059">
            <v>25001</v>
          </cell>
          <cell r="P1059" t="str">
            <v>N02</v>
          </cell>
          <cell r="Q1059" t="str">
            <v>PC</v>
          </cell>
          <cell r="R1059" t="str">
            <v>25001</v>
          </cell>
          <cell r="S1059" t="str">
            <v>300N02PC25001</v>
          </cell>
          <cell r="T1059">
            <v>1</v>
          </cell>
          <cell r="U1059" t="str">
            <v>RESEARCH AND DEVELOPMENT CONTRACTS</v>
          </cell>
          <cell r="V1059">
            <v>2555</v>
          </cell>
          <cell r="W1059">
            <v>25</v>
          </cell>
          <cell r="X1059">
            <v>55</v>
          </cell>
          <cell r="Y1059">
            <v>2245712</v>
          </cell>
          <cell r="Z1059" t="str">
            <v>1521009727A3</v>
          </cell>
          <cell r="AA1059" t="str">
            <v>INFORMATION MANAGEMENT SE</v>
          </cell>
        </row>
        <row r="1060">
          <cell r="O1060">
            <v>25001</v>
          </cell>
          <cell r="P1060" t="str">
            <v>N02</v>
          </cell>
          <cell r="Q1060" t="str">
            <v>PC</v>
          </cell>
          <cell r="R1060" t="str">
            <v>25001</v>
          </cell>
          <cell r="S1060" t="str">
            <v>300N02PC25001</v>
          </cell>
          <cell r="T1060">
            <v>0</v>
          </cell>
          <cell r="U1060" t="str">
            <v>RESEARCH AND DEVELOPMENT CONTRACTS</v>
          </cell>
          <cell r="V1060">
            <v>2555</v>
          </cell>
          <cell r="W1060">
            <v>25</v>
          </cell>
          <cell r="X1060">
            <v>55</v>
          </cell>
          <cell r="Y1060">
            <v>4558973</v>
          </cell>
          <cell r="Z1060" t="str">
            <v>1521009727A3</v>
          </cell>
          <cell r="AA1060" t="str">
            <v>INFORMATION MANAGEMENT SE</v>
          </cell>
        </row>
        <row r="1061">
          <cell r="O1061">
            <v>25019</v>
          </cell>
          <cell r="P1061" t="str">
            <v>N02</v>
          </cell>
          <cell r="Q1061" t="str">
            <v>PC</v>
          </cell>
          <cell r="R1061" t="str">
            <v>25019</v>
          </cell>
          <cell r="S1061" t="str">
            <v>300N02PC25019</v>
          </cell>
          <cell r="T1061">
            <v>1</v>
          </cell>
          <cell r="U1061" t="str">
            <v>INTEREST TO CREDITORS FOR USE OF MONEY</v>
          </cell>
          <cell r="V1061">
            <v>4311</v>
          </cell>
          <cell r="W1061">
            <v>43</v>
          </cell>
          <cell r="X1061">
            <v>11</v>
          </cell>
          <cell r="Y1061">
            <v>19.45</v>
          </cell>
          <cell r="Z1061" t="str">
            <v>1161473796A1</v>
          </cell>
          <cell r="AA1061" t="str">
            <v>CONCEPT SYSTEMS INC</v>
          </cell>
        </row>
        <row r="1062">
          <cell r="O1062">
            <v>25041</v>
          </cell>
          <cell r="P1062" t="str">
            <v>N02</v>
          </cell>
          <cell r="Q1062" t="str">
            <v>PC</v>
          </cell>
          <cell r="R1062" t="str">
            <v>25041</v>
          </cell>
          <cell r="S1062" t="str">
            <v>300N02PC25041</v>
          </cell>
          <cell r="T1062">
            <v>1</v>
          </cell>
          <cell r="U1062" t="str">
            <v>RESEARCH RELATED INTRAMURAL PROGRAM CON</v>
          </cell>
          <cell r="V1062" t="str">
            <v>252E</v>
          </cell>
          <cell r="W1062">
            <v>25</v>
          </cell>
          <cell r="X1062" t="str">
            <v>2E</v>
          </cell>
          <cell r="Y1062">
            <v>702572</v>
          </cell>
          <cell r="Z1062" t="str">
            <v>1250965219A3</v>
          </cell>
          <cell r="AA1062" t="str">
            <v>AMERICAN INSTITUTES FOR R</v>
          </cell>
        </row>
        <row r="1063">
          <cell r="O1063">
            <v>25041</v>
          </cell>
          <cell r="P1063" t="str">
            <v>N02</v>
          </cell>
          <cell r="Q1063" t="str">
            <v>PC</v>
          </cell>
          <cell r="R1063" t="str">
            <v>25041</v>
          </cell>
          <cell r="S1063" t="str">
            <v>300N02PC25041</v>
          </cell>
          <cell r="T1063">
            <v>0</v>
          </cell>
          <cell r="U1063" t="str">
            <v>INTEREST TO CREDITORS FOR USE OF MONEY</v>
          </cell>
          <cell r="V1063">
            <v>4311</v>
          </cell>
          <cell r="W1063">
            <v>43</v>
          </cell>
          <cell r="X1063">
            <v>11</v>
          </cell>
          <cell r="Y1063">
            <v>10.98</v>
          </cell>
          <cell r="Z1063" t="str">
            <v>1250965219A3</v>
          </cell>
          <cell r="AA1063" t="str">
            <v>AMERICAN INSTITUTES FOR R</v>
          </cell>
        </row>
        <row r="1064">
          <cell r="O1064">
            <v>35023</v>
          </cell>
          <cell r="P1064" t="str">
            <v>N02</v>
          </cell>
          <cell r="Q1064" t="str">
            <v>PC</v>
          </cell>
          <cell r="R1064" t="str">
            <v>35023</v>
          </cell>
          <cell r="S1064" t="str">
            <v>300N02PC35023</v>
          </cell>
          <cell r="T1064">
            <v>1</v>
          </cell>
          <cell r="U1064" t="str">
            <v>RESEARCH AND DEVELOPMENT CONTRACTS</v>
          </cell>
          <cell r="V1064">
            <v>2555</v>
          </cell>
          <cell r="W1064">
            <v>25</v>
          </cell>
          <cell r="X1064">
            <v>55</v>
          </cell>
          <cell r="Y1064">
            <v>199984</v>
          </cell>
          <cell r="Z1064" t="str">
            <v>1840529566A2</v>
          </cell>
          <cell r="AA1064" t="str">
            <v>WESTAT INC</v>
          </cell>
        </row>
        <row r="1065">
          <cell r="O1065">
            <v>35024</v>
          </cell>
          <cell r="P1065" t="str">
            <v>N02</v>
          </cell>
          <cell r="Q1065" t="str">
            <v>PC</v>
          </cell>
          <cell r="R1065" t="str">
            <v>35024</v>
          </cell>
          <cell r="S1065" t="str">
            <v>300N02PC35024</v>
          </cell>
          <cell r="T1065">
            <v>1</v>
          </cell>
          <cell r="U1065" t="str">
            <v>RESEARCH AND DEVELOPMENT CONTRACTS</v>
          </cell>
          <cell r="V1065">
            <v>2555</v>
          </cell>
          <cell r="W1065">
            <v>25</v>
          </cell>
          <cell r="X1065">
            <v>55</v>
          </cell>
          <cell r="Y1065">
            <v>20566</v>
          </cell>
          <cell r="Z1065" t="str">
            <v>1520955232A4</v>
          </cell>
          <cell r="AA1065" t="str">
            <v>MACRO INTERNATIONAL</v>
          </cell>
        </row>
        <row r="1066">
          <cell r="O1066">
            <v>35024</v>
          </cell>
          <cell r="P1066" t="str">
            <v>N02</v>
          </cell>
          <cell r="Q1066" t="str">
            <v>PC</v>
          </cell>
          <cell r="R1066" t="str">
            <v>35024</v>
          </cell>
          <cell r="S1066" t="str">
            <v>300N02PC35024</v>
          </cell>
          <cell r="T1066">
            <v>0</v>
          </cell>
          <cell r="U1066" t="str">
            <v>INTEREST TO CREDITORS FOR USE OF MONEY</v>
          </cell>
          <cell r="V1066">
            <v>4311</v>
          </cell>
          <cell r="W1066">
            <v>43</v>
          </cell>
          <cell r="X1066">
            <v>11</v>
          </cell>
          <cell r="Y1066">
            <v>8.3699999999999992</v>
          </cell>
          <cell r="Z1066" t="str">
            <v>1520955232A4</v>
          </cell>
          <cell r="AA1066" t="str">
            <v>MACRO INTERNATIONAL</v>
          </cell>
        </row>
        <row r="1067">
          <cell r="O1067">
            <v>35113</v>
          </cell>
          <cell r="P1067" t="str">
            <v>N02</v>
          </cell>
          <cell r="Q1067" t="str">
            <v>PC</v>
          </cell>
          <cell r="R1067" t="str">
            <v>35113</v>
          </cell>
          <cell r="S1067" t="str">
            <v>300N02PC35113</v>
          </cell>
          <cell r="T1067">
            <v>1</v>
          </cell>
          <cell r="U1067" t="str">
            <v>RESEARCH AND DEVELOPMENT CONTRACTS</v>
          </cell>
          <cell r="V1067">
            <v>2555</v>
          </cell>
          <cell r="W1067">
            <v>25</v>
          </cell>
          <cell r="X1067">
            <v>55</v>
          </cell>
          <cell r="Y1067">
            <v>1000000</v>
          </cell>
          <cell r="Z1067" t="str">
            <v>1521719423A2</v>
          </cell>
          <cell r="AA1067" t="str">
            <v>SCIENTIFIC CONSULTING GRO</v>
          </cell>
        </row>
        <row r="1068">
          <cell r="O1068">
            <v>35119</v>
          </cell>
          <cell r="P1068" t="str">
            <v>N02</v>
          </cell>
          <cell r="Q1068" t="str">
            <v>PC</v>
          </cell>
          <cell r="R1068" t="str">
            <v>35119</v>
          </cell>
          <cell r="S1068" t="str">
            <v>300N02PC35119</v>
          </cell>
          <cell r="T1068">
            <v>1</v>
          </cell>
          <cell r="U1068" t="str">
            <v>RESEARCH AND DEVELOPMENT CONTRACTS</v>
          </cell>
          <cell r="V1068">
            <v>2555</v>
          </cell>
          <cell r="W1068">
            <v>25</v>
          </cell>
          <cell r="X1068">
            <v>55</v>
          </cell>
          <cell r="Y1068">
            <v>122695</v>
          </cell>
          <cell r="Z1068" t="str">
            <v>1730757033A1</v>
          </cell>
          <cell r="AA1068" t="str">
            <v>CHEROKEE NATION OF OKLAHO</v>
          </cell>
        </row>
        <row r="1069">
          <cell r="O1069">
            <v>44400</v>
          </cell>
          <cell r="P1069" t="str">
            <v>N02</v>
          </cell>
          <cell r="Q1069" t="str">
            <v>PC</v>
          </cell>
          <cell r="R1069" t="str">
            <v>44400</v>
          </cell>
          <cell r="S1069" t="str">
            <v>300N02PC44400</v>
          </cell>
          <cell r="T1069">
            <v>1</v>
          </cell>
          <cell r="U1069" t="str">
            <v>RESEARCH AND DEVELOPMENT CONTRACTS</v>
          </cell>
          <cell r="V1069">
            <v>2555</v>
          </cell>
          <cell r="W1069">
            <v>25</v>
          </cell>
          <cell r="X1069">
            <v>55</v>
          </cell>
          <cell r="Y1069">
            <v>112996</v>
          </cell>
          <cell r="Z1069" t="str">
            <v>1912099845A1</v>
          </cell>
          <cell r="AA1069" t="str">
            <v>CORNERSTONE SYSTEMS NORTH</v>
          </cell>
        </row>
        <row r="1070">
          <cell r="O1070">
            <v>44400</v>
          </cell>
          <cell r="P1070" t="str">
            <v>N02</v>
          </cell>
          <cell r="Q1070" t="str">
            <v>PC</v>
          </cell>
          <cell r="R1070" t="str">
            <v>44400</v>
          </cell>
          <cell r="S1070" t="str">
            <v>300N02PC44400</v>
          </cell>
          <cell r="T1070">
            <v>0</v>
          </cell>
          <cell r="U1070" t="str">
            <v>INTEREST TO CREDITORS FOR USE OF MONEY</v>
          </cell>
          <cell r="V1070">
            <v>4311</v>
          </cell>
          <cell r="W1070">
            <v>43</v>
          </cell>
          <cell r="X1070">
            <v>11</v>
          </cell>
          <cell r="Y1070">
            <v>4.53</v>
          </cell>
          <cell r="Z1070" t="str">
            <v>1912099845A1</v>
          </cell>
          <cell r="AA1070" t="str">
            <v>CORNERSTONE SYSTEMS NORTH</v>
          </cell>
        </row>
        <row r="1071">
          <cell r="O1071">
            <v>44401</v>
          </cell>
          <cell r="P1071" t="str">
            <v>N02</v>
          </cell>
          <cell r="Q1071" t="str">
            <v>PC</v>
          </cell>
          <cell r="R1071" t="str">
            <v>44401</v>
          </cell>
          <cell r="S1071" t="str">
            <v>300N02PC44401</v>
          </cell>
          <cell r="T1071">
            <v>1</v>
          </cell>
          <cell r="U1071" t="str">
            <v>RESEARCH AND DEVELOPMENT CONTRACTS</v>
          </cell>
          <cell r="V1071">
            <v>2555</v>
          </cell>
          <cell r="W1071">
            <v>25</v>
          </cell>
          <cell r="X1071">
            <v>55</v>
          </cell>
          <cell r="Y1071">
            <v>445699</v>
          </cell>
          <cell r="Z1071" t="str">
            <v>1770324654A2</v>
          </cell>
          <cell r="AA1071" t="str">
            <v>NORTH AMERICAN ASSOC OF C</v>
          </cell>
        </row>
        <row r="1072">
          <cell r="O1072">
            <v>44401</v>
          </cell>
          <cell r="P1072" t="str">
            <v>N02</v>
          </cell>
          <cell r="Q1072" t="str">
            <v>PC</v>
          </cell>
          <cell r="R1072" t="str">
            <v>44401</v>
          </cell>
          <cell r="S1072" t="str">
            <v>300N02PC44401</v>
          </cell>
          <cell r="T1072">
            <v>0</v>
          </cell>
          <cell r="U1072" t="str">
            <v>INTEREST TO CREDITORS FOR USE OF MONEY</v>
          </cell>
          <cell r="V1072">
            <v>4311</v>
          </cell>
          <cell r="W1072">
            <v>43</v>
          </cell>
          <cell r="X1072">
            <v>11</v>
          </cell>
          <cell r="Y1072">
            <v>102.92</v>
          </cell>
          <cell r="Z1072" t="str">
            <v>1770324654A2</v>
          </cell>
          <cell r="AA1072" t="str">
            <v>NORTH AMERICAN ASSOC OF C</v>
          </cell>
        </row>
        <row r="1073">
          <cell r="O1073">
            <v>44402</v>
          </cell>
          <cell r="P1073" t="str">
            <v>N02</v>
          </cell>
          <cell r="Q1073" t="str">
            <v>PC</v>
          </cell>
          <cell r="R1073" t="str">
            <v>44402</v>
          </cell>
          <cell r="S1073" t="str">
            <v>300N02PC44402</v>
          </cell>
          <cell r="T1073">
            <v>1</v>
          </cell>
          <cell r="U1073" t="str">
            <v>MANAGEMENT AND SUPPORT OF R&amp;D ACTIVITIE</v>
          </cell>
          <cell r="V1073">
            <v>2513</v>
          </cell>
          <cell r="W1073">
            <v>25</v>
          </cell>
          <cell r="X1073">
            <v>13</v>
          </cell>
          <cell r="Y1073">
            <v>425728</v>
          </cell>
          <cell r="Z1073" t="str">
            <v>1043411541A1</v>
          </cell>
          <cell r="AA1073" t="str">
            <v>AVERSTAR INC</v>
          </cell>
        </row>
        <row r="1074">
          <cell r="O1074">
            <v>44405</v>
          </cell>
          <cell r="P1074" t="str">
            <v>N02</v>
          </cell>
          <cell r="Q1074" t="str">
            <v>PC</v>
          </cell>
          <cell r="R1074" t="str">
            <v>44405</v>
          </cell>
          <cell r="S1074" t="str">
            <v>300N02PC44405</v>
          </cell>
          <cell r="T1074">
            <v>1</v>
          </cell>
          <cell r="U1074" t="str">
            <v>RESEARCH AND DEVELOPMENT CONTRACTS</v>
          </cell>
          <cell r="V1074">
            <v>2555</v>
          </cell>
          <cell r="W1074">
            <v>25</v>
          </cell>
          <cell r="X1074">
            <v>55</v>
          </cell>
          <cell r="Y1074">
            <v>107395</v>
          </cell>
          <cell r="Z1074" t="str">
            <v>1042347643A1</v>
          </cell>
          <cell r="AA1074" t="str">
            <v>ABT ASSOCIATES INC</v>
          </cell>
        </row>
        <row r="1075">
          <cell r="O1075">
            <v>51301</v>
          </cell>
          <cell r="P1075" t="str">
            <v>N02</v>
          </cell>
          <cell r="Q1075" t="str">
            <v>PC</v>
          </cell>
          <cell r="R1075" t="str">
            <v>51301</v>
          </cell>
          <cell r="S1075" t="str">
            <v>300N02PC51301</v>
          </cell>
          <cell r="T1075">
            <v>1</v>
          </cell>
          <cell r="U1075" t="str">
            <v>RESEARCH AND DEVELOPMENT CONTRACTS</v>
          </cell>
          <cell r="V1075">
            <v>2555</v>
          </cell>
          <cell r="W1075">
            <v>25</v>
          </cell>
          <cell r="X1075">
            <v>55</v>
          </cell>
          <cell r="Y1075">
            <v>764</v>
          </cell>
          <cell r="Z1075" t="str">
            <v>1314379427A1</v>
          </cell>
          <cell r="AA1075" t="str">
            <v>BATTELLE MEMORIAL INSTITU</v>
          </cell>
        </row>
        <row r="1076">
          <cell r="O1076">
            <v>51302</v>
          </cell>
          <cell r="P1076" t="str">
            <v>N02</v>
          </cell>
          <cell r="Q1076" t="str">
            <v>PC</v>
          </cell>
          <cell r="R1076" t="str">
            <v>51302</v>
          </cell>
          <cell r="S1076" t="str">
            <v>300N02PC51302</v>
          </cell>
          <cell r="T1076">
            <v>1</v>
          </cell>
          <cell r="U1076" t="str">
            <v>RESEARCH AND DEVELOPMENT CONTRACTS</v>
          </cell>
          <cell r="V1076">
            <v>2555</v>
          </cell>
          <cell r="W1076">
            <v>25</v>
          </cell>
          <cell r="X1076">
            <v>55</v>
          </cell>
          <cell r="Y1076">
            <v>729</v>
          </cell>
          <cell r="Z1076" t="str">
            <v>1133077900A2</v>
          </cell>
          <cell r="AA1076" t="str">
            <v>SCHULMAN RONCA &amp; BUCUVALA</v>
          </cell>
        </row>
        <row r="1077">
          <cell r="O1077">
            <v>51303</v>
          </cell>
          <cell r="P1077" t="str">
            <v>N02</v>
          </cell>
          <cell r="Q1077" t="str">
            <v>PC</v>
          </cell>
          <cell r="R1077" t="str">
            <v>51303</v>
          </cell>
          <cell r="S1077" t="str">
            <v>300N02PC51303</v>
          </cell>
          <cell r="T1077">
            <v>1</v>
          </cell>
          <cell r="U1077" t="str">
            <v>RESEARCH AND DEVELOPMENT CONTRACTS</v>
          </cell>
          <cell r="V1077">
            <v>2555</v>
          </cell>
          <cell r="W1077">
            <v>25</v>
          </cell>
          <cell r="X1077">
            <v>55</v>
          </cell>
          <cell r="Y1077">
            <v>516</v>
          </cell>
          <cell r="Z1077" t="str">
            <v>1840529566A2</v>
          </cell>
          <cell r="AA1077" t="str">
            <v>WESTAT INC</v>
          </cell>
        </row>
        <row r="1078">
          <cell r="O1078">
            <v>51304</v>
          </cell>
          <cell r="P1078" t="str">
            <v>N02</v>
          </cell>
          <cell r="Q1078" t="str">
            <v>PC</v>
          </cell>
          <cell r="R1078" t="str">
            <v>51304</v>
          </cell>
          <cell r="S1078" t="str">
            <v>300N02PC51304</v>
          </cell>
          <cell r="T1078">
            <v>1</v>
          </cell>
          <cell r="U1078" t="str">
            <v>RESEARCH AND DEVELOPMENT CONTRACTS</v>
          </cell>
          <cell r="V1078">
            <v>2555</v>
          </cell>
          <cell r="W1078">
            <v>25</v>
          </cell>
          <cell r="X1078">
            <v>55</v>
          </cell>
          <cell r="Y1078">
            <v>835</v>
          </cell>
          <cell r="Z1078" t="str">
            <v>1560686338A1</v>
          </cell>
          <cell r="AA1078" t="str">
            <v>RESEARCH TRIANGLE INSTITU</v>
          </cell>
        </row>
        <row r="1079">
          <cell r="O1079">
            <v>51305</v>
          </cell>
          <cell r="P1079" t="str">
            <v>N02</v>
          </cell>
          <cell r="Q1079" t="str">
            <v>PC</v>
          </cell>
          <cell r="R1079" t="str">
            <v>51305</v>
          </cell>
          <cell r="S1079" t="str">
            <v>300N02PC51305</v>
          </cell>
          <cell r="T1079">
            <v>1</v>
          </cell>
          <cell r="U1079" t="str">
            <v>RESEARCH AND DEVELOPMENT CONTRACTS</v>
          </cell>
          <cell r="V1079">
            <v>2555</v>
          </cell>
          <cell r="W1079">
            <v>25</v>
          </cell>
          <cell r="X1079">
            <v>55</v>
          </cell>
          <cell r="Y1079">
            <v>966</v>
          </cell>
          <cell r="Z1079" t="str">
            <v>1210699771A3</v>
          </cell>
          <cell r="AA1079" t="str">
            <v>GALLUP ORGANIZATION</v>
          </cell>
        </row>
        <row r="1080">
          <cell r="O1080">
            <v>51306</v>
          </cell>
          <cell r="P1080" t="str">
            <v>N02</v>
          </cell>
          <cell r="Q1080" t="str">
            <v>PC</v>
          </cell>
          <cell r="R1080" t="str">
            <v>51306</v>
          </cell>
          <cell r="S1080" t="str">
            <v>300N02PC51306</v>
          </cell>
          <cell r="T1080">
            <v>1</v>
          </cell>
          <cell r="U1080" t="str">
            <v>RESEARCH AND DEVELOPMENT CONTRACTS</v>
          </cell>
          <cell r="V1080">
            <v>2555</v>
          </cell>
          <cell r="W1080">
            <v>25</v>
          </cell>
          <cell r="X1080">
            <v>55</v>
          </cell>
          <cell r="Y1080">
            <v>585</v>
          </cell>
          <cell r="Z1080" t="str">
            <v>1042347643A1</v>
          </cell>
          <cell r="AA1080" t="str">
            <v>ABT ASSOCIATES INC</v>
          </cell>
        </row>
        <row r="1081">
          <cell r="O1081">
            <v>51308</v>
          </cell>
          <cell r="P1081" t="str">
            <v>N02</v>
          </cell>
          <cell r="Q1081" t="str">
            <v>PC</v>
          </cell>
          <cell r="R1081" t="str">
            <v>51308</v>
          </cell>
          <cell r="S1081" t="str">
            <v>300N02PC51308</v>
          </cell>
          <cell r="T1081">
            <v>1</v>
          </cell>
          <cell r="U1081" t="str">
            <v>RESEARCH AND DEVELOPMENT CONTRACTS</v>
          </cell>
          <cell r="V1081">
            <v>2555</v>
          </cell>
          <cell r="W1081">
            <v>25</v>
          </cell>
          <cell r="X1081">
            <v>55</v>
          </cell>
          <cell r="Y1081">
            <v>500000</v>
          </cell>
          <cell r="Z1081" t="str">
            <v>1840529566A2</v>
          </cell>
          <cell r="AA1081" t="str">
            <v>WESTAT INC</v>
          </cell>
        </row>
        <row r="1082">
          <cell r="O1082">
            <v>51308</v>
          </cell>
          <cell r="P1082" t="str">
            <v>N02</v>
          </cell>
          <cell r="Q1082" t="str">
            <v>PC</v>
          </cell>
          <cell r="R1082" t="str">
            <v>51308</v>
          </cell>
          <cell r="S1082" t="str">
            <v>300N02PC51308</v>
          </cell>
          <cell r="T1082">
            <v>0</v>
          </cell>
          <cell r="U1082" t="str">
            <v>RESEARCH AND DEVELOPMENT CONTRACTS</v>
          </cell>
          <cell r="V1082">
            <v>2555</v>
          </cell>
          <cell r="W1082">
            <v>25</v>
          </cell>
          <cell r="X1082">
            <v>55</v>
          </cell>
          <cell r="Y1082">
            <v>11500</v>
          </cell>
          <cell r="Z1082" t="str">
            <v>1840529566A2</v>
          </cell>
          <cell r="AA1082" t="str">
            <v>WESTAT INC</v>
          </cell>
        </row>
        <row r="1083">
          <cell r="O1083">
            <v>51309</v>
          </cell>
          <cell r="P1083" t="str">
            <v>N02</v>
          </cell>
          <cell r="Q1083" t="str">
            <v>PC</v>
          </cell>
          <cell r="R1083" t="str">
            <v>51309</v>
          </cell>
          <cell r="S1083" t="str">
            <v>300N02PC51309</v>
          </cell>
          <cell r="T1083">
            <v>1</v>
          </cell>
          <cell r="U1083" t="str">
            <v>RESEARCH AND DEVELOPMENT CONTRACTS</v>
          </cell>
          <cell r="V1083">
            <v>2555</v>
          </cell>
          <cell r="W1083">
            <v>25</v>
          </cell>
          <cell r="X1083">
            <v>55</v>
          </cell>
          <cell r="Y1083">
            <v>370998</v>
          </cell>
          <cell r="Z1083" t="str">
            <v>1840529566A2</v>
          </cell>
          <cell r="AA1083" t="str">
            <v>WESTAT INC</v>
          </cell>
        </row>
        <row r="1084">
          <cell r="O1084">
            <v>51310</v>
          </cell>
          <cell r="P1084" t="str">
            <v>N02</v>
          </cell>
          <cell r="Q1084" t="str">
            <v>PC</v>
          </cell>
          <cell r="R1084" t="str">
            <v>51310</v>
          </cell>
          <cell r="S1084" t="str">
            <v>300N02PC51310</v>
          </cell>
          <cell r="T1084">
            <v>1</v>
          </cell>
          <cell r="U1084" t="str">
            <v>RESEARCH AND DEVELOPMENT CONTRACTS</v>
          </cell>
          <cell r="V1084">
            <v>2555</v>
          </cell>
          <cell r="W1084">
            <v>25</v>
          </cell>
          <cell r="X1084">
            <v>55</v>
          </cell>
          <cell r="Y1084">
            <v>2666818</v>
          </cell>
          <cell r="Z1084" t="str">
            <v>1840529566A2</v>
          </cell>
          <cell r="AA1084" t="str">
            <v>WESTAT INC</v>
          </cell>
        </row>
        <row r="1085">
          <cell r="O1085">
            <v>54407</v>
          </cell>
          <cell r="P1085" t="str">
            <v>N02</v>
          </cell>
          <cell r="Q1085" t="str">
            <v>PC</v>
          </cell>
          <cell r="R1085" t="str">
            <v>54407</v>
          </cell>
          <cell r="S1085" t="str">
            <v>300N02PC54407</v>
          </cell>
          <cell r="T1085">
            <v>1</v>
          </cell>
          <cell r="U1085" t="str">
            <v>RESEARCH AND DEVELOPMENT CONTRACTS</v>
          </cell>
          <cell r="V1085">
            <v>2555</v>
          </cell>
          <cell r="W1085">
            <v>25</v>
          </cell>
          <cell r="X1085">
            <v>55</v>
          </cell>
          <cell r="Y1085">
            <v>925452</v>
          </cell>
          <cell r="Z1085" t="str">
            <v>1840529566A2</v>
          </cell>
          <cell r="AA1085" t="str">
            <v>WESTAT INC</v>
          </cell>
        </row>
        <row r="1086">
          <cell r="O1086">
            <v>54418</v>
          </cell>
          <cell r="P1086" t="str">
            <v>N02</v>
          </cell>
          <cell r="Q1086" t="str">
            <v>PC</v>
          </cell>
          <cell r="R1086" t="str">
            <v>54418</v>
          </cell>
          <cell r="S1086" t="str">
            <v>300N02PC54418</v>
          </cell>
          <cell r="T1086">
            <v>1</v>
          </cell>
          <cell r="U1086" t="str">
            <v>RESEARCH AND DEVELOPMENT CONTRACTS</v>
          </cell>
          <cell r="V1086">
            <v>2555</v>
          </cell>
          <cell r="W1086">
            <v>25</v>
          </cell>
          <cell r="X1086">
            <v>55</v>
          </cell>
          <cell r="Y1086">
            <v>601452</v>
          </cell>
          <cell r="Z1086" t="str">
            <v>1522274227A1</v>
          </cell>
          <cell r="AA1086" t="str">
            <v>DB CONSULTING GROUP</v>
          </cell>
        </row>
        <row r="1087">
          <cell r="O1087">
            <v>54419</v>
          </cell>
          <cell r="P1087" t="str">
            <v>N02</v>
          </cell>
          <cell r="Q1087" t="str">
            <v>PC</v>
          </cell>
          <cell r="R1087" t="str">
            <v>54419</v>
          </cell>
          <cell r="S1087" t="str">
            <v>300N02PC54419</v>
          </cell>
          <cell r="T1087">
            <v>1</v>
          </cell>
          <cell r="U1087" t="str">
            <v>RESEARCH AND DEVELOPMENT CONTRACTS</v>
          </cell>
          <cell r="V1087">
            <v>2555</v>
          </cell>
          <cell r="W1087">
            <v>25</v>
          </cell>
          <cell r="X1087">
            <v>55</v>
          </cell>
          <cell r="Y1087">
            <v>497157</v>
          </cell>
          <cell r="Z1087" t="str">
            <v>1760314618A2</v>
          </cell>
          <cell r="AA1087" t="str">
            <v>ARCHIMAGE INC</v>
          </cell>
        </row>
        <row r="1088">
          <cell r="O1088">
            <v>54420</v>
          </cell>
          <cell r="P1088" t="str">
            <v>N02</v>
          </cell>
          <cell r="Q1088" t="str">
            <v>PC</v>
          </cell>
          <cell r="R1088" t="str">
            <v>54420</v>
          </cell>
          <cell r="S1088" t="str">
            <v>300N02PC54420</v>
          </cell>
          <cell r="T1088">
            <v>1</v>
          </cell>
          <cell r="U1088" t="str">
            <v>RESEARCH AND DEVELOPMENT CONTRACTS</v>
          </cell>
          <cell r="V1088">
            <v>2555</v>
          </cell>
          <cell r="W1088">
            <v>25</v>
          </cell>
          <cell r="X1088">
            <v>55</v>
          </cell>
          <cell r="Y1088">
            <v>150000</v>
          </cell>
          <cell r="Z1088" t="str">
            <v>1376000511F1</v>
          </cell>
          <cell r="AA1088" t="str">
            <v>ILLINOIS UNIV</v>
          </cell>
        </row>
        <row r="1089">
          <cell r="O1089">
            <v>25476</v>
          </cell>
          <cell r="P1089" t="str">
            <v>N01</v>
          </cell>
          <cell r="Q1089" t="str">
            <v>CN</v>
          </cell>
          <cell r="R1089" t="str">
            <v>25476</v>
          </cell>
          <cell r="S1089" t="str">
            <v>300N1CN25476A</v>
          </cell>
          <cell r="T1089">
            <v>0</v>
          </cell>
          <cell r="U1089" t="str">
            <v>RESEARCH AND DEVELOPMENT CONTRACTS</v>
          </cell>
          <cell r="V1089">
            <v>2555</v>
          </cell>
          <cell r="W1089">
            <v>25</v>
          </cell>
          <cell r="X1089">
            <v>55</v>
          </cell>
          <cell r="Y1089">
            <v>10500</v>
          </cell>
          <cell r="Z1089" t="str">
            <v>1840529566A2</v>
          </cell>
          <cell r="AA1089" t="str">
            <v>WESTAT INC</v>
          </cell>
        </row>
        <row r="1090">
          <cell r="O1090">
            <v>25476</v>
          </cell>
          <cell r="P1090" t="str">
            <v>N01</v>
          </cell>
          <cell r="Q1090" t="str">
            <v>CN</v>
          </cell>
          <cell r="R1090" t="str">
            <v>25476</v>
          </cell>
          <cell r="S1090" t="str">
            <v>300N1CN25476A</v>
          </cell>
          <cell r="T1090">
            <v>1</v>
          </cell>
          <cell r="U1090" t="str">
            <v>RESEARCH AND DEVELOPMENT CONTRACTS</v>
          </cell>
          <cell r="V1090">
            <v>2555</v>
          </cell>
          <cell r="W1090">
            <v>25</v>
          </cell>
          <cell r="X1090">
            <v>55</v>
          </cell>
          <cell r="Y1090">
            <v>4766456</v>
          </cell>
          <cell r="Z1090" t="str">
            <v>1840529566A2</v>
          </cell>
          <cell r="AA1090" t="str">
            <v>WESTAT INC</v>
          </cell>
        </row>
        <row r="1091">
          <cell r="O1091">
            <v>25476</v>
          </cell>
          <cell r="P1091" t="str">
            <v>N01</v>
          </cell>
          <cell r="Q1091" t="str">
            <v>CN</v>
          </cell>
          <cell r="R1091" t="str">
            <v>25476</v>
          </cell>
          <cell r="S1091" t="str">
            <v>300N1CN25476A</v>
          </cell>
          <cell r="T1091">
            <v>0</v>
          </cell>
          <cell r="U1091" t="str">
            <v>RESEARCH AND DEVELOPMENT CONTRACTS</v>
          </cell>
          <cell r="V1091">
            <v>2555</v>
          </cell>
          <cell r="W1091">
            <v>25</v>
          </cell>
          <cell r="X1091">
            <v>55</v>
          </cell>
          <cell r="Y1091">
            <v>100000</v>
          </cell>
          <cell r="Z1091" t="str">
            <v>1840529566A2</v>
          </cell>
          <cell r="AA1091" t="str">
            <v>WESTAT INC</v>
          </cell>
        </row>
        <row r="1092">
          <cell r="O1092">
            <v>25476</v>
          </cell>
          <cell r="P1092" t="str">
            <v>N01</v>
          </cell>
          <cell r="Q1092" t="str">
            <v>CN</v>
          </cell>
          <cell r="R1092" t="str">
            <v>25476</v>
          </cell>
          <cell r="S1092" t="str">
            <v>300N1CN25476A</v>
          </cell>
          <cell r="T1092">
            <v>0</v>
          </cell>
          <cell r="U1092" t="str">
            <v>RESEARCH AND DEVELOPMENT CONTRACTS</v>
          </cell>
          <cell r="V1092">
            <v>2555</v>
          </cell>
          <cell r="W1092">
            <v>25</v>
          </cell>
          <cell r="X1092">
            <v>55</v>
          </cell>
          <cell r="Y1092">
            <v>150000</v>
          </cell>
          <cell r="Z1092" t="str">
            <v>1840529566A2</v>
          </cell>
          <cell r="AA1092" t="str">
            <v>WESTAT INC</v>
          </cell>
        </row>
        <row r="1093">
          <cell r="O1093">
            <v>25511</v>
          </cell>
          <cell r="P1093" t="str">
            <v>N01</v>
          </cell>
          <cell r="Q1093" t="str">
            <v>CN</v>
          </cell>
          <cell r="R1093" t="str">
            <v>25511</v>
          </cell>
          <cell r="S1093" t="str">
            <v>300N1CN25511A</v>
          </cell>
          <cell r="T1093">
            <v>1</v>
          </cell>
          <cell r="U1093" t="str">
            <v>RESEARCH AND DEVELOPMENT CONTRACTS</v>
          </cell>
          <cell r="V1093">
            <v>2555</v>
          </cell>
          <cell r="W1093">
            <v>25</v>
          </cell>
          <cell r="X1093">
            <v>55</v>
          </cell>
          <cell r="Y1093">
            <v>1578605</v>
          </cell>
          <cell r="Z1093" t="str">
            <v>1250965591B6</v>
          </cell>
          <cell r="AA1093" t="str">
            <v>PITTSBURGH UNIVERSITY</v>
          </cell>
        </row>
        <row r="1094">
          <cell r="O1094">
            <v>25512</v>
          </cell>
          <cell r="P1094" t="str">
            <v>N01</v>
          </cell>
          <cell r="Q1094" t="str">
            <v>CN</v>
          </cell>
          <cell r="R1094" t="str">
            <v>25512</v>
          </cell>
          <cell r="S1094" t="str">
            <v>300N1CN25512A</v>
          </cell>
          <cell r="T1094">
            <v>1</v>
          </cell>
          <cell r="U1094" t="str">
            <v>RESEARCH AND DEVELOPMENT CONTRACTS</v>
          </cell>
          <cell r="V1094">
            <v>2555</v>
          </cell>
          <cell r="W1094">
            <v>25</v>
          </cell>
          <cell r="X1094">
            <v>55</v>
          </cell>
          <cell r="Y1094">
            <v>3212388</v>
          </cell>
          <cell r="Z1094" t="str">
            <v>1381357020A5</v>
          </cell>
          <cell r="AA1094" t="str">
            <v>HENRY FORD HOSPITAL</v>
          </cell>
        </row>
        <row r="1095">
          <cell r="O1095">
            <v>25514</v>
          </cell>
          <cell r="P1095" t="str">
            <v>N01</v>
          </cell>
          <cell r="Q1095" t="str">
            <v>CN</v>
          </cell>
          <cell r="R1095" t="str">
            <v>25514</v>
          </cell>
          <cell r="S1095" t="str">
            <v>300N1CN25514A</v>
          </cell>
          <cell r="T1095">
            <v>1</v>
          </cell>
          <cell r="U1095" t="str">
            <v>RESEARCH AND DEVELOPMENT CONTRACTS</v>
          </cell>
          <cell r="V1095">
            <v>2555</v>
          </cell>
          <cell r="W1095">
            <v>25</v>
          </cell>
          <cell r="X1095">
            <v>55</v>
          </cell>
          <cell r="Y1095">
            <v>2889089</v>
          </cell>
          <cell r="Z1095" t="str">
            <v>1846002597A1</v>
          </cell>
          <cell r="AA1095" t="str">
            <v>COLORADO UNIVERSITY HEALT</v>
          </cell>
        </row>
        <row r="1096">
          <cell r="O1096">
            <v>25515</v>
          </cell>
          <cell r="P1096" t="str">
            <v>N01</v>
          </cell>
          <cell r="Q1096" t="str">
            <v>CN</v>
          </cell>
          <cell r="R1096" t="str">
            <v>25515</v>
          </cell>
          <cell r="S1096" t="str">
            <v>300N1CN25515A</v>
          </cell>
          <cell r="T1096">
            <v>1</v>
          </cell>
          <cell r="U1096" t="str">
            <v>RESEARCH AND DEVELOPMENT CONTRACTS</v>
          </cell>
          <cell r="V1096">
            <v>2555</v>
          </cell>
          <cell r="W1096">
            <v>25</v>
          </cell>
          <cell r="X1096">
            <v>55</v>
          </cell>
          <cell r="Y1096">
            <v>2189144</v>
          </cell>
          <cell r="Z1096" t="str">
            <v>1990109350A1</v>
          </cell>
          <cell r="AA1096" t="str">
            <v>PACIFIC HEALTH RESCH INST</v>
          </cell>
        </row>
        <row r="1097">
          <cell r="O1097">
            <v>25516</v>
          </cell>
          <cell r="P1097" t="str">
            <v>N01</v>
          </cell>
          <cell r="Q1097" t="str">
            <v>CN</v>
          </cell>
          <cell r="R1097" t="str">
            <v>25516</v>
          </cell>
          <cell r="S1097" t="str">
            <v>300N1CN25516A</v>
          </cell>
          <cell r="T1097">
            <v>1</v>
          </cell>
          <cell r="U1097" t="str">
            <v>RESEARCH AND DEVELOPMENT CONTRACTS</v>
          </cell>
          <cell r="V1097">
            <v>2555</v>
          </cell>
          <cell r="W1097">
            <v>25</v>
          </cell>
          <cell r="X1097">
            <v>55</v>
          </cell>
          <cell r="Y1097">
            <v>3115626</v>
          </cell>
          <cell r="Z1097" t="str">
            <v>1430653611A1</v>
          </cell>
          <cell r="AA1097" t="str">
            <v>WASHINGTON UNIVERSITY</v>
          </cell>
        </row>
        <row r="1098">
          <cell r="O1098">
            <v>25518</v>
          </cell>
          <cell r="P1098" t="str">
            <v>N01</v>
          </cell>
          <cell r="Q1098" t="str">
            <v>CN</v>
          </cell>
          <cell r="R1098" t="str">
            <v>25518</v>
          </cell>
          <cell r="S1098" t="str">
            <v>300N1CN25518A</v>
          </cell>
          <cell r="T1098">
            <v>1</v>
          </cell>
          <cell r="U1098" t="str">
            <v>RESEARCH AND DEVELOPMENT CONTRACTS</v>
          </cell>
          <cell r="V1098">
            <v>2555</v>
          </cell>
          <cell r="W1098">
            <v>25</v>
          </cell>
          <cell r="X1098">
            <v>55</v>
          </cell>
          <cell r="Y1098">
            <v>1118788</v>
          </cell>
          <cell r="Z1098" t="str">
            <v>1396061324A1</v>
          </cell>
          <cell r="AA1098" t="str">
            <v>MARSHFIELD CLINIC</v>
          </cell>
        </row>
        <row r="1099">
          <cell r="O1099">
            <v>75022</v>
          </cell>
          <cell r="P1099" t="str">
            <v>N01</v>
          </cell>
          <cell r="Q1099" t="str">
            <v>CN</v>
          </cell>
          <cell r="R1099" t="str">
            <v>75022</v>
          </cell>
          <cell r="S1099" t="str">
            <v>300N1CN75022A</v>
          </cell>
          <cell r="T1099">
            <v>1</v>
          </cell>
          <cell r="U1099" t="str">
            <v>RESEARCH AND DEVELOPMENT CONTRACTS</v>
          </cell>
          <cell r="V1099">
            <v>2555</v>
          </cell>
          <cell r="W1099">
            <v>25</v>
          </cell>
          <cell r="X1099">
            <v>55</v>
          </cell>
          <cell r="Y1099">
            <v>2530923</v>
          </cell>
          <cell r="Z1099" t="str">
            <v>1636005396A4</v>
          </cell>
          <cell r="AA1099" t="str">
            <v>ALABAMA UNIV BIRMINGHAM</v>
          </cell>
        </row>
        <row r="1100">
          <cell r="O1100">
            <v>12400</v>
          </cell>
          <cell r="P1100" t="str">
            <v>N01</v>
          </cell>
          <cell r="Q1100" t="str">
            <v>CO</v>
          </cell>
          <cell r="R1100" t="str">
            <v>12400</v>
          </cell>
          <cell r="S1100" t="str">
            <v>300N1CO12400A</v>
          </cell>
          <cell r="T1100">
            <v>0</v>
          </cell>
          <cell r="U1100" t="str">
            <v>RESEARCH AND DEVELOPMENT CONTRACTS</v>
          </cell>
          <cell r="V1100">
            <v>2555</v>
          </cell>
          <cell r="W1100">
            <v>25</v>
          </cell>
          <cell r="X1100">
            <v>55</v>
          </cell>
          <cell r="Y1100">
            <v>1054</v>
          </cell>
          <cell r="Z1100" t="str">
            <v>1330653185A1</v>
          </cell>
          <cell r="AA1100" t="str">
            <v>CHEMICAL SYNTHESIS &amp; ANAL</v>
          </cell>
        </row>
        <row r="1101">
          <cell r="O1101">
            <v>12400</v>
          </cell>
          <cell r="P1101" t="str">
            <v>N01</v>
          </cell>
          <cell r="Q1101" t="str">
            <v>CO</v>
          </cell>
          <cell r="R1101" t="str">
            <v>12400</v>
          </cell>
          <cell r="S1101" t="str">
            <v>300N1CO12400A</v>
          </cell>
          <cell r="T1101">
            <v>0</v>
          </cell>
          <cell r="U1101" t="str">
            <v>GOVT-OWNED CONTRACTOR OPERATED FACILITI</v>
          </cell>
          <cell r="V1101">
            <v>2545</v>
          </cell>
          <cell r="W1101">
            <v>25</v>
          </cell>
          <cell r="X1101">
            <v>45</v>
          </cell>
          <cell r="Y1101">
            <v>20343548</v>
          </cell>
          <cell r="Z1101" t="str">
            <v>1330653185A1</v>
          </cell>
          <cell r="AA1101" t="str">
            <v>CHEMICAL SYNTHESIS &amp; ANAL</v>
          </cell>
        </row>
        <row r="1102">
          <cell r="O1102">
            <v>12400</v>
          </cell>
          <cell r="P1102" t="str">
            <v>N01</v>
          </cell>
          <cell r="Q1102" t="str">
            <v>CO</v>
          </cell>
          <cell r="R1102" t="str">
            <v>12400</v>
          </cell>
          <cell r="S1102" t="str">
            <v>300N1CO12400A</v>
          </cell>
          <cell r="T1102">
            <v>0</v>
          </cell>
          <cell r="U1102" t="str">
            <v>RESEARCH AND DEVELOPMENT CONTRACTS</v>
          </cell>
          <cell r="V1102">
            <v>2555</v>
          </cell>
          <cell r="W1102">
            <v>25</v>
          </cell>
          <cell r="X1102">
            <v>55</v>
          </cell>
          <cell r="Y1102">
            <v>940892</v>
          </cell>
          <cell r="Z1102" t="str">
            <v>1330653185A1</v>
          </cell>
          <cell r="AA1102" t="str">
            <v>CHEMICAL SYNTHESIS &amp; ANAL</v>
          </cell>
        </row>
        <row r="1103">
          <cell r="O1103">
            <v>12400</v>
          </cell>
          <cell r="P1103" t="str">
            <v>N01</v>
          </cell>
          <cell r="Q1103" t="str">
            <v>CO</v>
          </cell>
          <cell r="R1103" t="str">
            <v>12400</v>
          </cell>
          <cell r="S1103" t="str">
            <v>300N1CO12400A</v>
          </cell>
          <cell r="T1103">
            <v>0</v>
          </cell>
          <cell r="U1103" t="str">
            <v>RESEARCH AND DEVELOPMENT CONTRACTS</v>
          </cell>
          <cell r="V1103">
            <v>2555</v>
          </cell>
          <cell r="W1103">
            <v>25</v>
          </cell>
          <cell r="X1103">
            <v>55</v>
          </cell>
          <cell r="Y1103">
            <v>27601</v>
          </cell>
          <cell r="Z1103" t="str">
            <v>1330653185A1</v>
          </cell>
          <cell r="AA1103" t="str">
            <v>CHEMICAL SYNTHESIS &amp; ANAL</v>
          </cell>
        </row>
        <row r="1104">
          <cell r="O1104">
            <v>12400</v>
          </cell>
          <cell r="P1104" t="str">
            <v>N01</v>
          </cell>
          <cell r="Q1104" t="str">
            <v>CO</v>
          </cell>
          <cell r="R1104" t="str">
            <v>12400</v>
          </cell>
          <cell r="S1104" t="str">
            <v>300N1CO12400A</v>
          </cell>
          <cell r="T1104">
            <v>0</v>
          </cell>
          <cell r="U1104" t="str">
            <v>RESEARCH AND DEVELOPMENT CONTRACTS</v>
          </cell>
          <cell r="V1104">
            <v>2555</v>
          </cell>
          <cell r="W1104">
            <v>25</v>
          </cell>
          <cell r="X1104">
            <v>55</v>
          </cell>
          <cell r="Y1104">
            <v>2645192</v>
          </cell>
          <cell r="Z1104" t="str">
            <v>1330653185A1</v>
          </cell>
          <cell r="AA1104" t="str">
            <v>CHEMICAL SYNTHESIS &amp; ANAL</v>
          </cell>
        </row>
        <row r="1105">
          <cell r="O1105">
            <v>12400</v>
          </cell>
          <cell r="P1105" t="str">
            <v>N01</v>
          </cell>
          <cell r="Q1105" t="str">
            <v>CO</v>
          </cell>
          <cell r="R1105" t="str">
            <v>12400</v>
          </cell>
          <cell r="S1105" t="str">
            <v>300N1CO12400A</v>
          </cell>
          <cell r="T1105">
            <v>0</v>
          </cell>
          <cell r="U1105" t="str">
            <v>RESEARCH AND DEVELOPMENT CONTRACTS</v>
          </cell>
          <cell r="V1105">
            <v>2555</v>
          </cell>
          <cell r="W1105">
            <v>25</v>
          </cell>
          <cell r="X1105">
            <v>55</v>
          </cell>
          <cell r="Y1105">
            <v>6064000</v>
          </cell>
          <cell r="Z1105" t="str">
            <v>1330653185A1</v>
          </cell>
          <cell r="AA1105" t="str">
            <v>CHEMICAL SYNTHESIS &amp; ANAL</v>
          </cell>
        </row>
        <row r="1106">
          <cell r="O1106">
            <v>12400</v>
          </cell>
          <cell r="P1106" t="str">
            <v>N01</v>
          </cell>
          <cell r="Q1106" t="str">
            <v>CO</v>
          </cell>
          <cell r="R1106" t="str">
            <v>12400</v>
          </cell>
          <cell r="S1106" t="str">
            <v>300N1CO12400A</v>
          </cell>
          <cell r="T1106">
            <v>0</v>
          </cell>
          <cell r="U1106" t="str">
            <v>RESEARCH AND DEVELOPMENT CONTRACTS</v>
          </cell>
          <cell r="V1106">
            <v>2555</v>
          </cell>
          <cell r="W1106">
            <v>25</v>
          </cell>
          <cell r="X1106">
            <v>55</v>
          </cell>
          <cell r="Y1106">
            <v>19473704</v>
          </cell>
          <cell r="Z1106" t="str">
            <v>1330653185A1</v>
          </cell>
          <cell r="AA1106" t="str">
            <v>CHEMICAL SYNTHESIS &amp; ANAL</v>
          </cell>
        </row>
        <row r="1107">
          <cell r="O1107">
            <v>12400</v>
          </cell>
          <cell r="P1107" t="str">
            <v>N01</v>
          </cell>
          <cell r="Q1107" t="str">
            <v>CO</v>
          </cell>
          <cell r="R1107" t="str">
            <v>12400</v>
          </cell>
          <cell r="S1107" t="str">
            <v>300N1CO12400A</v>
          </cell>
          <cell r="T1107">
            <v>0</v>
          </cell>
          <cell r="U1107" t="str">
            <v>RESEARCH AND DEVELOPMENT CONTRACTS</v>
          </cell>
          <cell r="V1107">
            <v>2555</v>
          </cell>
          <cell r="W1107">
            <v>25</v>
          </cell>
          <cell r="X1107">
            <v>55</v>
          </cell>
          <cell r="Y1107">
            <v>6400000</v>
          </cell>
          <cell r="Z1107" t="str">
            <v>1330653185A1</v>
          </cell>
          <cell r="AA1107" t="str">
            <v>CHEMICAL SYNTHESIS &amp; ANAL</v>
          </cell>
        </row>
        <row r="1108">
          <cell r="O1108">
            <v>12400</v>
          </cell>
          <cell r="P1108" t="str">
            <v>N01</v>
          </cell>
          <cell r="Q1108" t="str">
            <v>CO</v>
          </cell>
          <cell r="R1108" t="str">
            <v>12400</v>
          </cell>
          <cell r="S1108" t="str">
            <v>300N1CO12400A</v>
          </cell>
          <cell r="T1108">
            <v>1</v>
          </cell>
          <cell r="U1108" t="str">
            <v>GOVT-OWNED CONTRACTOR OPERATED FACILITI</v>
          </cell>
          <cell r="V1108">
            <v>2545</v>
          </cell>
          <cell r="W1108">
            <v>25</v>
          </cell>
          <cell r="X1108">
            <v>45</v>
          </cell>
          <cell r="Y1108">
            <v>10000000</v>
          </cell>
          <cell r="Z1108" t="str">
            <v>1330653185A1</v>
          </cell>
          <cell r="AA1108" t="str">
            <v>CHEMICAL SYNTHESIS &amp; ANAL</v>
          </cell>
        </row>
        <row r="1109">
          <cell r="O1109">
            <v>12400</v>
          </cell>
          <cell r="P1109" t="str">
            <v>N01</v>
          </cell>
          <cell r="Q1109" t="str">
            <v>CO</v>
          </cell>
          <cell r="R1109" t="str">
            <v>12400</v>
          </cell>
          <cell r="S1109" t="str">
            <v>300N1CO12400A</v>
          </cell>
          <cell r="T1109">
            <v>0</v>
          </cell>
          <cell r="U1109" t="str">
            <v>GOVT-OWNED CONTRACTOR OPERATED FACILITI</v>
          </cell>
          <cell r="V1109">
            <v>2545</v>
          </cell>
          <cell r="W1109">
            <v>25</v>
          </cell>
          <cell r="X1109">
            <v>45</v>
          </cell>
          <cell r="Y1109">
            <v>5600000</v>
          </cell>
          <cell r="Z1109" t="str">
            <v>1330653185A1</v>
          </cell>
          <cell r="AA1109" t="str">
            <v>CHEMICAL SYNTHESIS &amp; ANAL</v>
          </cell>
        </row>
        <row r="1110">
          <cell r="O1110">
            <v>12400</v>
          </cell>
          <cell r="P1110" t="str">
            <v>N01</v>
          </cell>
          <cell r="Q1110" t="str">
            <v>CO</v>
          </cell>
          <cell r="R1110" t="str">
            <v>12400</v>
          </cell>
          <cell r="S1110" t="str">
            <v>300N1CO12400A</v>
          </cell>
          <cell r="T1110">
            <v>0</v>
          </cell>
          <cell r="U1110" t="str">
            <v>RESEARCH AND DEVELOPMENT CONTRACTS</v>
          </cell>
          <cell r="V1110">
            <v>2555</v>
          </cell>
          <cell r="W1110">
            <v>25</v>
          </cell>
          <cell r="X1110">
            <v>55</v>
          </cell>
          <cell r="Y1110">
            <v>340432</v>
          </cell>
          <cell r="Z1110" t="str">
            <v>1330653185A1</v>
          </cell>
          <cell r="AA1110" t="str">
            <v>CHEMICAL SYNTHESIS &amp; ANAL</v>
          </cell>
        </row>
        <row r="1111">
          <cell r="O1111">
            <v>12400</v>
          </cell>
          <cell r="P1111" t="str">
            <v>N01</v>
          </cell>
          <cell r="Q1111" t="str">
            <v>CO</v>
          </cell>
          <cell r="R1111" t="str">
            <v>12400</v>
          </cell>
          <cell r="S1111" t="str">
            <v>300N1CO12400A</v>
          </cell>
          <cell r="T1111">
            <v>0</v>
          </cell>
          <cell r="U1111" t="str">
            <v>RESEARCH AND DEVELOPMENT CONTRACTS</v>
          </cell>
          <cell r="V1111">
            <v>2555</v>
          </cell>
          <cell r="W1111">
            <v>25</v>
          </cell>
          <cell r="X1111">
            <v>55</v>
          </cell>
          <cell r="Y1111">
            <v>339000</v>
          </cell>
          <cell r="Z1111" t="str">
            <v>1330653185A1</v>
          </cell>
          <cell r="AA1111" t="str">
            <v>CHEMICAL SYNTHESIS &amp; ANAL</v>
          </cell>
        </row>
        <row r="1112">
          <cell r="O1112">
            <v>12400</v>
          </cell>
          <cell r="P1112" t="str">
            <v>N01</v>
          </cell>
          <cell r="Q1112" t="str">
            <v>CO</v>
          </cell>
          <cell r="R1112" t="str">
            <v>12400</v>
          </cell>
          <cell r="S1112" t="str">
            <v>300N1CO12400A</v>
          </cell>
          <cell r="T1112">
            <v>0</v>
          </cell>
          <cell r="U1112" t="str">
            <v>RESEARCH AND DEVELOPMENT CONTRACTS</v>
          </cell>
          <cell r="V1112">
            <v>2555</v>
          </cell>
          <cell r="W1112">
            <v>25</v>
          </cell>
          <cell r="X1112">
            <v>55</v>
          </cell>
          <cell r="Y1112">
            <v>1220000</v>
          </cell>
          <cell r="Z1112" t="str">
            <v>1330653185A1</v>
          </cell>
          <cell r="AA1112" t="str">
            <v>CHEMICAL SYNTHESIS &amp; ANAL</v>
          </cell>
        </row>
        <row r="1113">
          <cell r="O1113">
            <v>12400</v>
          </cell>
          <cell r="P1113" t="str">
            <v>N01</v>
          </cell>
          <cell r="Q1113" t="str">
            <v>CO</v>
          </cell>
          <cell r="R1113" t="str">
            <v>12400</v>
          </cell>
          <cell r="S1113" t="str">
            <v>300N1CO12400A</v>
          </cell>
          <cell r="T1113">
            <v>0</v>
          </cell>
          <cell r="U1113" t="str">
            <v>RESEARCH AND DEVELOPMENT CONTRACTS</v>
          </cell>
          <cell r="V1113">
            <v>2555</v>
          </cell>
          <cell r="W1113">
            <v>25</v>
          </cell>
          <cell r="X1113">
            <v>55</v>
          </cell>
          <cell r="Y1113">
            <v>360000</v>
          </cell>
          <cell r="Z1113" t="str">
            <v>1330653185A1</v>
          </cell>
          <cell r="AA1113" t="str">
            <v>CHEMICAL SYNTHESIS &amp; ANAL</v>
          </cell>
        </row>
        <row r="1114">
          <cell r="O1114">
            <v>12400</v>
          </cell>
          <cell r="P1114" t="str">
            <v>N01</v>
          </cell>
          <cell r="Q1114" t="str">
            <v>CO</v>
          </cell>
          <cell r="R1114" t="str">
            <v>12400</v>
          </cell>
          <cell r="S1114" t="str">
            <v>300N1CO12400A</v>
          </cell>
          <cell r="T1114">
            <v>0</v>
          </cell>
          <cell r="U1114" t="str">
            <v>RESEARCH AND DEVELOPMENT CONTRACTS</v>
          </cell>
          <cell r="V1114">
            <v>2555</v>
          </cell>
          <cell r="W1114">
            <v>25</v>
          </cell>
          <cell r="X1114">
            <v>55</v>
          </cell>
          <cell r="Y1114">
            <v>1580542</v>
          </cell>
          <cell r="Z1114" t="str">
            <v>1330653185A1</v>
          </cell>
          <cell r="AA1114" t="str">
            <v>CHEMICAL SYNTHESIS &amp; ANAL</v>
          </cell>
        </row>
        <row r="1115">
          <cell r="O1115">
            <v>12400</v>
          </cell>
          <cell r="P1115" t="str">
            <v>N01</v>
          </cell>
          <cell r="Q1115" t="str">
            <v>CO</v>
          </cell>
          <cell r="R1115" t="str">
            <v>12400</v>
          </cell>
          <cell r="S1115" t="str">
            <v>300N1CO12400A</v>
          </cell>
          <cell r="T1115">
            <v>0</v>
          </cell>
          <cell r="U1115" t="str">
            <v>RESEARCH AND DEVELOPMENT CONTRACTS</v>
          </cell>
          <cell r="V1115">
            <v>2555</v>
          </cell>
          <cell r="W1115">
            <v>25</v>
          </cell>
          <cell r="X1115">
            <v>55</v>
          </cell>
          <cell r="Y1115">
            <v>159482</v>
          </cell>
          <cell r="Z1115" t="str">
            <v>1330653185A1</v>
          </cell>
          <cell r="AA1115" t="str">
            <v>CHEMICAL SYNTHESIS &amp; ANAL</v>
          </cell>
        </row>
        <row r="1116">
          <cell r="O1116">
            <v>12400</v>
          </cell>
          <cell r="P1116" t="str">
            <v>N01</v>
          </cell>
          <cell r="Q1116" t="str">
            <v>CO</v>
          </cell>
          <cell r="R1116" t="str">
            <v>12400</v>
          </cell>
          <cell r="S1116" t="str">
            <v>300N1CO12400A</v>
          </cell>
          <cell r="T1116">
            <v>0</v>
          </cell>
          <cell r="U1116" t="str">
            <v>RESEARCH AND DEVELOPMENT CONTRACTS</v>
          </cell>
          <cell r="V1116">
            <v>2555</v>
          </cell>
          <cell r="W1116">
            <v>25</v>
          </cell>
          <cell r="X1116">
            <v>55</v>
          </cell>
          <cell r="Y1116">
            <v>5293</v>
          </cell>
          <cell r="Z1116" t="str">
            <v>1330653185A1</v>
          </cell>
          <cell r="AA1116" t="str">
            <v>CHEMICAL SYNTHESIS &amp; ANAL</v>
          </cell>
        </row>
        <row r="1117">
          <cell r="O1117">
            <v>12400</v>
          </cell>
          <cell r="P1117" t="str">
            <v>N01</v>
          </cell>
          <cell r="Q1117" t="str">
            <v>CO</v>
          </cell>
          <cell r="R1117" t="str">
            <v>12400</v>
          </cell>
          <cell r="S1117" t="str">
            <v>300N1CO12400A</v>
          </cell>
          <cell r="T1117">
            <v>0</v>
          </cell>
          <cell r="U1117" t="str">
            <v>RESEARCH AND DEVELOPMENT CONTRACTS</v>
          </cell>
          <cell r="V1117">
            <v>2555</v>
          </cell>
          <cell r="W1117">
            <v>25</v>
          </cell>
          <cell r="X1117">
            <v>55</v>
          </cell>
          <cell r="Y1117">
            <v>5500000</v>
          </cell>
          <cell r="Z1117" t="str">
            <v>1330653185A1</v>
          </cell>
          <cell r="AA1117" t="str">
            <v>CHEMICAL SYNTHESIS &amp; ANAL</v>
          </cell>
        </row>
        <row r="1118">
          <cell r="O1118">
            <v>12400</v>
          </cell>
          <cell r="P1118" t="str">
            <v>N01</v>
          </cell>
          <cell r="Q1118" t="str">
            <v>CO</v>
          </cell>
          <cell r="R1118" t="str">
            <v>12400</v>
          </cell>
          <cell r="S1118" t="str">
            <v>300N1CO12400A</v>
          </cell>
          <cell r="T1118">
            <v>0</v>
          </cell>
          <cell r="U1118" t="str">
            <v>RESEARCH AND DEVELOPMENT CONTRACTS</v>
          </cell>
          <cell r="V1118">
            <v>2555</v>
          </cell>
          <cell r="W1118">
            <v>25</v>
          </cell>
          <cell r="X1118">
            <v>55</v>
          </cell>
          <cell r="Y1118">
            <v>158000</v>
          </cell>
          <cell r="Z1118" t="str">
            <v>1330653185A1</v>
          </cell>
          <cell r="AA1118" t="str">
            <v>CHEMICAL SYNTHESIS &amp; ANAL</v>
          </cell>
        </row>
        <row r="1119">
          <cell r="O1119">
            <v>12400</v>
          </cell>
          <cell r="P1119" t="str">
            <v>N01</v>
          </cell>
          <cell r="Q1119" t="str">
            <v>CO</v>
          </cell>
          <cell r="R1119" t="str">
            <v>12400</v>
          </cell>
          <cell r="S1119" t="str">
            <v>300N1CO12400A</v>
          </cell>
          <cell r="T1119">
            <v>0</v>
          </cell>
          <cell r="U1119" t="str">
            <v>RESEARCH AND DEVELOPMENT CONTRACTS</v>
          </cell>
          <cell r="V1119">
            <v>2555</v>
          </cell>
          <cell r="W1119">
            <v>25</v>
          </cell>
          <cell r="X1119">
            <v>55</v>
          </cell>
          <cell r="Y1119">
            <v>44020</v>
          </cell>
          <cell r="Z1119" t="str">
            <v>1330653185A1</v>
          </cell>
          <cell r="AA1119" t="str">
            <v>CHEMICAL SYNTHESIS &amp; ANAL</v>
          </cell>
        </row>
        <row r="1120">
          <cell r="O1120">
            <v>12400</v>
          </cell>
          <cell r="P1120" t="str">
            <v>N01</v>
          </cell>
          <cell r="Q1120" t="str">
            <v>CO</v>
          </cell>
          <cell r="R1120" t="str">
            <v>12400</v>
          </cell>
          <cell r="S1120" t="str">
            <v>300N1CO12400A</v>
          </cell>
          <cell r="T1120">
            <v>0</v>
          </cell>
          <cell r="U1120" t="str">
            <v>RESEARCH AND DEVELOPMENT CONTRACTS</v>
          </cell>
          <cell r="V1120">
            <v>2555</v>
          </cell>
          <cell r="W1120">
            <v>25</v>
          </cell>
          <cell r="X1120">
            <v>55</v>
          </cell>
          <cell r="Y1120">
            <v>969002</v>
          </cell>
          <cell r="Z1120" t="str">
            <v>1330653185A1</v>
          </cell>
          <cell r="AA1120" t="str">
            <v>CHEMICAL SYNTHESIS &amp; ANAL</v>
          </cell>
        </row>
        <row r="1121">
          <cell r="O1121">
            <v>12400</v>
          </cell>
          <cell r="P1121" t="str">
            <v>N01</v>
          </cell>
          <cell r="Q1121" t="str">
            <v>CO</v>
          </cell>
          <cell r="R1121" t="str">
            <v>12400</v>
          </cell>
          <cell r="S1121" t="str">
            <v>300N1CO12400A</v>
          </cell>
          <cell r="T1121">
            <v>0</v>
          </cell>
          <cell r="U1121" t="str">
            <v>RESEARCH AND DEVELOPMENT CONTRACTS</v>
          </cell>
          <cell r="V1121">
            <v>2555</v>
          </cell>
          <cell r="W1121">
            <v>25</v>
          </cell>
          <cell r="X1121">
            <v>55</v>
          </cell>
          <cell r="Y1121">
            <v>376800</v>
          </cell>
          <cell r="Z1121" t="str">
            <v>1330653185A1</v>
          </cell>
          <cell r="AA1121" t="str">
            <v>CHEMICAL SYNTHESIS &amp; ANAL</v>
          </cell>
        </row>
        <row r="1122">
          <cell r="O1122">
            <v>12400</v>
          </cell>
          <cell r="P1122" t="str">
            <v>N01</v>
          </cell>
          <cell r="Q1122" t="str">
            <v>CO</v>
          </cell>
          <cell r="R1122" t="str">
            <v>12400</v>
          </cell>
          <cell r="S1122" t="str">
            <v>300N1CO12400A</v>
          </cell>
          <cell r="T1122">
            <v>0</v>
          </cell>
          <cell r="U1122" t="str">
            <v>RESEARCH AND DEVELOPMENT CONTRACTS</v>
          </cell>
          <cell r="V1122">
            <v>2555</v>
          </cell>
          <cell r="W1122">
            <v>25</v>
          </cell>
          <cell r="X1122">
            <v>55</v>
          </cell>
          <cell r="Y1122">
            <v>329641</v>
          </cell>
          <cell r="Z1122" t="str">
            <v>1330653185A1</v>
          </cell>
          <cell r="AA1122" t="str">
            <v>CHEMICAL SYNTHESIS &amp; ANAL</v>
          </cell>
        </row>
        <row r="1123">
          <cell r="O1123">
            <v>12400</v>
          </cell>
          <cell r="P1123" t="str">
            <v>N01</v>
          </cell>
          <cell r="Q1123" t="str">
            <v>CO</v>
          </cell>
          <cell r="R1123" t="str">
            <v>12400</v>
          </cell>
          <cell r="S1123" t="str">
            <v>300N1CO12400A</v>
          </cell>
          <cell r="T1123">
            <v>0</v>
          </cell>
          <cell r="U1123" t="str">
            <v>RESEARCH AND DEVELOPMENT CONTRACTS</v>
          </cell>
          <cell r="V1123">
            <v>2555</v>
          </cell>
          <cell r="W1123">
            <v>25</v>
          </cell>
          <cell r="X1123">
            <v>55</v>
          </cell>
          <cell r="Y1123">
            <v>207031</v>
          </cell>
          <cell r="Z1123" t="str">
            <v>1330653185A1</v>
          </cell>
          <cell r="AA1123" t="str">
            <v>CHEMICAL SYNTHESIS &amp; ANAL</v>
          </cell>
        </row>
        <row r="1124">
          <cell r="O1124">
            <v>12400</v>
          </cell>
          <cell r="P1124" t="str">
            <v>N01</v>
          </cell>
          <cell r="Q1124" t="str">
            <v>CO</v>
          </cell>
          <cell r="R1124" t="str">
            <v>12400</v>
          </cell>
          <cell r="S1124" t="str">
            <v>300N1CO12400A</v>
          </cell>
          <cell r="T1124">
            <v>0</v>
          </cell>
          <cell r="U1124" t="str">
            <v>RESEARCH AND DEVELOPMENT CONTRACTS</v>
          </cell>
          <cell r="V1124">
            <v>2555</v>
          </cell>
          <cell r="W1124">
            <v>25</v>
          </cell>
          <cell r="X1124">
            <v>55</v>
          </cell>
          <cell r="Y1124">
            <v>95000</v>
          </cell>
          <cell r="Z1124" t="str">
            <v>1330653185A1</v>
          </cell>
          <cell r="AA1124" t="str">
            <v>CHEMICAL SYNTHESIS &amp; ANAL</v>
          </cell>
        </row>
        <row r="1125">
          <cell r="O1125">
            <v>12400</v>
          </cell>
          <cell r="P1125" t="str">
            <v>N01</v>
          </cell>
          <cell r="Q1125" t="str">
            <v>CO</v>
          </cell>
          <cell r="R1125" t="str">
            <v>12400</v>
          </cell>
          <cell r="S1125" t="str">
            <v>300N1CO12400A</v>
          </cell>
          <cell r="T1125">
            <v>0</v>
          </cell>
          <cell r="U1125" t="str">
            <v>RESEARCH AND DEVELOPMENT CONTRACTS</v>
          </cell>
          <cell r="V1125">
            <v>2555</v>
          </cell>
          <cell r="W1125">
            <v>25</v>
          </cell>
          <cell r="X1125">
            <v>55</v>
          </cell>
          <cell r="Y1125">
            <v>50000</v>
          </cell>
          <cell r="Z1125" t="str">
            <v>1330653185A1</v>
          </cell>
          <cell r="AA1125" t="str">
            <v>CHEMICAL SYNTHESIS &amp; ANAL</v>
          </cell>
        </row>
        <row r="1126">
          <cell r="O1126">
            <v>12400</v>
          </cell>
          <cell r="P1126" t="str">
            <v>N01</v>
          </cell>
          <cell r="Q1126" t="str">
            <v>CO</v>
          </cell>
          <cell r="R1126" t="str">
            <v>12400</v>
          </cell>
          <cell r="S1126" t="str">
            <v>300N1CO12400A</v>
          </cell>
          <cell r="T1126">
            <v>0</v>
          </cell>
          <cell r="U1126" t="str">
            <v>RESEARCH AND DEVELOPMENT CONTRACTS</v>
          </cell>
          <cell r="V1126">
            <v>2555</v>
          </cell>
          <cell r="W1126">
            <v>25</v>
          </cell>
          <cell r="X1126">
            <v>55</v>
          </cell>
          <cell r="Y1126">
            <v>535000</v>
          </cell>
          <cell r="Z1126" t="str">
            <v>1330653185A1</v>
          </cell>
          <cell r="AA1126" t="str">
            <v>CHEMICAL SYNTHESIS &amp; ANAL</v>
          </cell>
        </row>
        <row r="1127">
          <cell r="O1127">
            <v>12400</v>
          </cell>
          <cell r="P1127" t="str">
            <v>N01</v>
          </cell>
          <cell r="Q1127" t="str">
            <v>CO</v>
          </cell>
          <cell r="R1127" t="str">
            <v>12400</v>
          </cell>
          <cell r="S1127" t="str">
            <v>300N1CO12400A</v>
          </cell>
          <cell r="T1127">
            <v>0</v>
          </cell>
          <cell r="U1127" t="str">
            <v>RESEARCH AND DEVELOPMENT CONTRACTS</v>
          </cell>
          <cell r="V1127">
            <v>2555</v>
          </cell>
          <cell r="W1127">
            <v>25</v>
          </cell>
          <cell r="X1127">
            <v>55</v>
          </cell>
          <cell r="Y1127">
            <v>2829000</v>
          </cell>
          <cell r="Z1127" t="str">
            <v>1330653185A1</v>
          </cell>
          <cell r="AA1127" t="str">
            <v>CHEMICAL SYNTHESIS &amp; ANAL</v>
          </cell>
        </row>
        <row r="1128">
          <cell r="O1128">
            <v>56600</v>
          </cell>
          <cell r="P1128" t="str">
            <v>N43</v>
          </cell>
          <cell r="Q1128" t="str">
            <v>CB</v>
          </cell>
          <cell r="R1128" t="str">
            <v>56600</v>
          </cell>
          <cell r="S1128" t="str">
            <v>300N43CB56600</v>
          </cell>
          <cell r="T1128">
            <v>1</v>
          </cell>
          <cell r="U1128" t="str">
            <v>RESEARCH RELATED INTRAMURAL PROGRAM CON</v>
          </cell>
          <cell r="V1128" t="str">
            <v>252E</v>
          </cell>
          <cell r="W1128">
            <v>25</v>
          </cell>
          <cell r="X1128" t="str">
            <v>2E</v>
          </cell>
          <cell r="Y1128">
            <v>99914</v>
          </cell>
          <cell r="Z1128" t="str">
            <v>1522223222A1</v>
          </cell>
          <cell r="AA1128" t="str">
            <v>CELADON LABORATORIES INC</v>
          </cell>
        </row>
        <row r="1129">
          <cell r="O1129">
            <v>37012</v>
          </cell>
          <cell r="P1129" t="str">
            <v>N43</v>
          </cell>
          <cell r="Q1129" t="str">
            <v>CM</v>
          </cell>
          <cell r="R1129" t="str">
            <v>37012</v>
          </cell>
          <cell r="S1129" t="str">
            <v>300N43CM37012</v>
          </cell>
          <cell r="T1129">
            <v>1</v>
          </cell>
          <cell r="U1129" t="str">
            <v>RESEARCH AND DEVELOPMENT CONTRACTS</v>
          </cell>
          <cell r="V1129">
            <v>2555</v>
          </cell>
          <cell r="W1129">
            <v>25</v>
          </cell>
          <cell r="X1129">
            <v>55</v>
          </cell>
          <cell r="Y1129">
            <v>467827</v>
          </cell>
          <cell r="Z1129" t="str">
            <v>1521780631A2</v>
          </cell>
          <cell r="AA1129" t="str">
            <v>HUMANITAS INC</v>
          </cell>
        </row>
        <row r="1130">
          <cell r="O1130">
            <v>37018</v>
          </cell>
          <cell r="P1130" t="str">
            <v>N43</v>
          </cell>
          <cell r="Q1130" t="str">
            <v>CM</v>
          </cell>
          <cell r="R1130" t="str">
            <v>37018</v>
          </cell>
          <cell r="S1130" t="str">
            <v>300N43CM37018</v>
          </cell>
          <cell r="T1130">
            <v>1</v>
          </cell>
          <cell r="U1130" t="str">
            <v>INTEREST TO CREDITORS FOR USE OF MONEY</v>
          </cell>
          <cell r="V1130">
            <v>4311</v>
          </cell>
          <cell r="W1130">
            <v>43</v>
          </cell>
          <cell r="X1130">
            <v>11</v>
          </cell>
          <cell r="Y1130">
            <v>5.31</v>
          </cell>
          <cell r="Z1130" t="str">
            <v>1421398933A1</v>
          </cell>
          <cell r="AA1130" t="str">
            <v>MOLECULAR EXPRESS INC</v>
          </cell>
        </row>
        <row r="1131">
          <cell r="O1131">
            <v>37111</v>
          </cell>
          <cell r="P1131" t="str">
            <v>N43</v>
          </cell>
          <cell r="Q1131" t="str">
            <v>CM</v>
          </cell>
          <cell r="R1131" t="str">
            <v>37111</v>
          </cell>
          <cell r="S1131" t="str">
            <v>300N43CM37111</v>
          </cell>
          <cell r="T1131">
            <v>1</v>
          </cell>
          <cell r="U1131" t="str">
            <v>RESEARCH AND DEVELOPMENT CONTRACTS</v>
          </cell>
          <cell r="V1131">
            <v>2555</v>
          </cell>
          <cell r="W1131">
            <v>25</v>
          </cell>
          <cell r="X1131">
            <v>55</v>
          </cell>
          <cell r="Y1131">
            <v>374552</v>
          </cell>
          <cell r="Z1131" t="str">
            <v>1521618917A3</v>
          </cell>
          <cell r="AA1131" t="str">
            <v>CAPITAL TECHNOLOGY INFORM</v>
          </cell>
        </row>
        <row r="1132">
          <cell r="O1132">
            <v>42212</v>
          </cell>
          <cell r="P1132" t="str">
            <v>N43</v>
          </cell>
          <cell r="Q1132" t="str">
            <v>CM</v>
          </cell>
          <cell r="R1132" t="str">
            <v>42212</v>
          </cell>
          <cell r="S1132" t="str">
            <v>300N43CM42212</v>
          </cell>
          <cell r="T1132">
            <v>1</v>
          </cell>
          <cell r="U1132" t="str">
            <v>RESEARCH RELATED INTRAMURAL PROGRAM CON</v>
          </cell>
          <cell r="V1132" t="str">
            <v>252E</v>
          </cell>
          <cell r="W1132">
            <v>25</v>
          </cell>
          <cell r="X1132" t="str">
            <v>2E</v>
          </cell>
          <cell r="Y1132">
            <v>375000</v>
          </cell>
          <cell r="Z1132" t="str">
            <v>1521949339A1</v>
          </cell>
          <cell r="AA1132" t="str">
            <v>NAVISCAN PET SYSTEMS INC</v>
          </cell>
        </row>
        <row r="1133">
          <cell r="O1133">
            <v>42212</v>
          </cell>
          <cell r="P1133" t="str">
            <v>N43</v>
          </cell>
          <cell r="Q1133" t="str">
            <v>CM</v>
          </cell>
          <cell r="R1133" t="str">
            <v>42212</v>
          </cell>
          <cell r="S1133" t="str">
            <v>300N43CM42212</v>
          </cell>
          <cell r="T1133">
            <v>0</v>
          </cell>
          <cell r="U1133" t="str">
            <v>INTEREST TO CREDITORS FOR USE OF MONEY</v>
          </cell>
          <cell r="V1133">
            <v>4311</v>
          </cell>
          <cell r="W1133">
            <v>43</v>
          </cell>
          <cell r="X1133">
            <v>11</v>
          </cell>
          <cell r="Y1133">
            <v>72.86</v>
          </cell>
          <cell r="Z1133" t="str">
            <v>1521949339A1</v>
          </cell>
          <cell r="AA1133" t="str">
            <v>NAVISCAN PET SYSTEMS INC</v>
          </cell>
        </row>
        <row r="1134">
          <cell r="O1134">
            <v>52210</v>
          </cell>
          <cell r="P1134" t="str">
            <v>N43</v>
          </cell>
          <cell r="Q1134" t="str">
            <v>CM</v>
          </cell>
          <cell r="R1134" t="str">
            <v>52210</v>
          </cell>
          <cell r="S1134" t="str">
            <v>300N43CM52210</v>
          </cell>
          <cell r="T1134">
            <v>1</v>
          </cell>
          <cell r="U1134" t="str">
            <v>RESEARCH AND DEVELOPMENT CONTRACTS</v>
          </cell>
          <cell r="V1134">
            <v>2555</v>
          </cell>
          <cell r="W1134">
            <v>25</v>
          </cell>
          <cell r="X1134">
            <v>55</v>
          </cell>
          <cell r="Y1134">
            <v>100000</v>
          </cell>
          <cell r="Z1134" t="str">
            <v>1043423769A1</v>
          </cell>
          <cell r="AA1134" t="str">
            <v>ALPHAMED INC</v>
          </cell>
        </row>
        <row r="1135">
          <cell r="O1135">
            <v>52212</v>
          </cell>
          <cell r="P1135" t="str">
            <v>N43</v>
          </cell>
          <cell r="Q1135" t="str">
            <v>CM</v>
          </cell>
          <cell r="R1135" t="str">
            <v>52212</v>
          </cell>
          <cell r="S1135" t="str">
            <v>300N43CM52212</v>
          </cell>
          <cell r="T1135">
            <v>1</v>
          </cell>
          <cell r="U1135" t="str">
            <v>RESEARCH AND DEVELOPMENT CONTRACTS</v>
          </cell>
          <cell r="V1135">
            <v>2555</v>
          </cell>
          <cell r="W1135">
            <v>25</v>
          </cell>
          <cell r="X1135">
            <v>55</v>
          </cell>
          <cell r="Y1135">
            <v>99944</v>
          </cell>
          <cell r="Z1135" t="str">
            <v>1202835067A1</v>
          </cell>
          <cell r="AA1135" t="str">
            <v>TRACERA LLC</v>
          </cell>
        </row>
        <row r="1136">
          <cell r="O1136">
            <v>52213</v>
          </cell>
          <cell r="P1136" t="str">
            <v>N43</v>
          </cell>
          <cell r="Q1136" t="str">
            <v>CM</v>
          </cell>
          <cell r="R1136" t="str">
            <v>52213</v>
          </cell>
          <cell r="S1136" t="str">
            <v>300N43CM52213</v>
          </cell>
          <cell r="T1136">
            <v>1</v>
          </cell>
          <cell r="U1136" t="str">
            <v>RESEARCH AND DEVELOPMENT CONTRACTS</v>
          </cell>
          <cell r="V1136">
            <v>2555</v>
          </cell>
          <cell r="W1136">
            <v>25</v>
          </cell>
          <cell r="X1136">
            <v>55</v>
          </cell>
          <cell r="Y1136">
            <v>99960</v>
          </cell>
          <cell r="Z1136" t="str">
            <v>1201821832A1</v>
          </cell>
          <cell r="AA1136" t="str">
            <v>NOVIMARTE INC</v>
          </cell>
        </row>
        <row r="1137">
          <cell r="O1137">
            <v>52214</v>
          </cell>
          <cell r="P1137" t="str">
            <v>N43</v>
          </cell>
          <cell r="Q1137" t="str">
            <v>CM</v>
          </cell>
          <cell r="R1137" t="str">
            <v>52214</v>
          </cell>
          <cell r="S1137" t="str">
            <v>300N43CM52214</v>
          </cell>
          <cell r="T1137">
            <v>1</v>
          </cell>
          <cell r="U1137" t="str">
            <v>RESEARCH AND DEVELOPMENT CONTRACTS</v>
          </cell>
          <cell r="V1137">
            <v>2555</v>
          </cell>
          <cell r="W1137">
            <v>25</v>
          </cell>
          <cell r="X1137">
            <v>55</v>
          </cell>
          <cell r="Y1137">
            <v>99815</v>
          </cell>
          <cell r="Z1137" t="str">
            <v>1592459292A1</v>
          </cell>
          <cell r="AA1137" t="str">
            <v>SUN NUCLEAR CORP</v>
          </cell>
        </row>
        <row r="1138">
          <cell r="O1138">
            <v>53302</v>
          </cell>
          <cell r="P1138" t="str">
            <v>N43</v>
          </cell>
          <cell r="Q1138" t="str">
            <v>CN</v>
          </cell>
          <cell r="R1138" t="str">
            <v>53302</v>
          </cell>
          <cell r="S1138" t="str">
            <v>300N43CN53302</v>
          </cell>
          <cell r="T1138">
            <v>1</v>
          </cell>
          <cell r="U1138" t="str">
            <v>RESEARCH AND DEVELOPMENT CONTRACTS</v>
          </cell>
          <cell r="V1138">
            <v>2555</v>
          </cell>
          <cell r="W1138">
            <v>25</v>
          </cell>
          <cell r="X1138">
            <v>55</v>
          </cell>
          <cell r="Y1138">
            <v>92920</v>
          </cell>
          <cell r="Z1138" t="str">
            <v>1042842217A1</v>
          </cell>
          <cell r="AA1138" t="str">
            <v>INSIGHTFUL CORP</v>
          </cell>
        </row>
        <row r="1139">
          <cell r="O1139">
            <v>53303</v>
          </cell>
          <cell r="P1139" t="str">
            <v>N43</v>
          </cell>
          <cell r="Q1139" t="str">
            <v>CN</v>
          </cell>
          <cell r="R1139" t="str">
            <v>53303</v>
          </cell>
          <cell r="S1139" t="str">
            <v>300N43CN53303</v>
          </cell>
          <cell r="T1139">
            <v>1</v>
          </cell>
          <cell r="U1139" t="str">
            <v>RESEARCH AND DEVELOPMENT CONTRACTS</v>
          </cell>
          <cell r="V1139">
            <v>2555</v>
          </cell>
          <cell r="W1139">
            <v>25</v>
          </cell>
          <cell r="X1139">
            <v>55</v>
          </cell>
          <cell r="Y1139">
            <v>92887</v>
          </cell>
          <cell r="Z1139" t="str">
            <v>1042842217A1</v>
          </cell>
          <cell r="AA1139" t="str">
            <v>INSIGHTFUL CORP</v>
          </cell>
        </row>
        <row r="1140">
          <cell r="O1140">
            <v>53304</v>
          </cell>
          <cell r="P1140" t="str">
            <v>N43</v>
          </cell>
          <cell r="Q1140" t="str">
            <v>CN</v>
          </cell>
          <cell r="R1140" t="str">
            <v>53304</v>
          </cell>
          <cell r="S1140" t="str">
            <v>300N43CN53304</v>
          </cell>
          <cell r="T1140">
            <v>1</v>
          </cell>
          <cell r="U1140" t="str">
            <v>RESEARCH AND DEVELOPMENT CONTRACTS</v>
          </cell>
          <cell r="V1140">
            <v>2555</v>
          </cell>
          <cell r="W1140">
            <v>25</v>
          </cell>
          <cell r="X1140">
            <v>55</v>
          </cell>
          <cell r="Y1140">
            <v>98828</v>
          </cell>
          <cell r="Z1140" t="str">
            <v>1810571538A1</v>
          </cell>
          <cell r="AA1140" t="str">
            <v>ARCADIA BIOSCIENCES</v>
          </cell>
        </row>
        <row r="1141">
          <cell r="O1141">
            <v>53305</v>
          </cell>
          <cell r="P1141" t="str">
            <v>N43</v>
          </cell>
          <cell r="Q1141" t="str">
            <v>CN</v>
          </cell>
          <cell r="R1141" t="str">
            <v>53305</v>
          </cell>
          <cell r="S1141" t="str">
            <v>300N43CN53305</v>
          </cell>
          <cell r="T1141">
            <v>1</v>
          </cell>
          <cell r="U1141" t="str">
            <v>RESEARCH AND DEVELOPMENT CONTRACTS</v>
          </cell>
          <cell r="V1141">
            <v>2555</v>
          </cell>
          <cell r="W1141">
            <v>25</v>
          </cell>
          <cell r="X1141">
            <v>55</v>
          </cell>
          <cell r="Y1141">
            <v>99987</v>
          </cell>
          <cell r="Z1141" t="str">
            <v>1383717267A1</v>
          </cell>
          <cell r="AA1141" t="str">
            <v>BERRIGEN BIOTECHNOLOGY</v>
          </cell>
        </row>
        <row r="1142">
          <cell r="O1142">
            <v>53306</v>
          </cell>
          <cell r="P1142" t="str">
            <v>N43</v>
          </cell>
          <cell r="Q1142" t="str">
            <v>CN</v>
          </cell>
          <cell r="R1142" t="str">
            <v>53306</v>
          </cell>
          <cell r="S1142" t="str">
            <v>300N43CN53306</v>
          </cell>
          <cell r="T1142">
            <v>1</v>
          </cell>
          <cell r="U1142" t="str">
            <v>RESEARCH AND DEVELOPMENT CONTRACTS</v>
          </cell>
          <cell r="V1142">
            <v>2555</v>
          </cell>
          <cell r="W1142">
            <v>25</v>
          </cell>
          <cell r="X1142">
            <v>55</v>
          </cell>
          <cell r="Y1142">
            <v>99980</v>
          </cell>
          <cell r="Z1142" t="str">
            <v>1383375464A1</v>
          </cell>
          <cell r="AA1142" t="str">
            <v>DETROIT R&amp;D INC</v>
          </cell>
        </row>
        <row r="1143">
          <cell r="O1143">
            <v>54408</v>
          </cell>
          <cell r="P1143" t="str">
            <v>N43</v>
          </cell>
          <cell r="Q1143" t="str">
            <v>PC</v>
          </cell>
          <cell r="R1143" t="str">
            <v>54408</v>
          </cell>
          <cell r="S1143" t="str">
            <v>300N43PC54408</v>
          </cell>
          <cell r="T1143">
            <v>1</v>
          </cell>
          <cell r="U1143" t="str">
            <v>RESEARCH AND DEVELOPMENT CONTRACTS</v>
          </cell>
          <cell r="V1143">
            <v>2555</v>
          </cell>
          <cell r="W1143">
            <v>25</v>
          </cell>
          <cell r="X1143">
            <v>55</v>
          </cell>
          <cell r="Y1143">
            <v>99997</v>
          </cell>
          <cell r="Z1143" t="str">
            <v>1541123366A1</v>
          </cell>
          <cell r="AA1143" t="str">
            <v>ISA ASSOCIATES INC</v>
          </cell>
        </row>
        <row r="1144">
          <cell r="O1144">
            <v>54409</v>
          </cell>
          <cell r="P1144" t="str">
            <v>N43</v>
          </cell>
          <cell r="Q1144" t="str">
            <v>PC</v>
          </cell>
          <cell r="R1144" t="str">
            <v>54409</v>
          </cell>
          <cell r="S1144" t="str">
            <v>300N43PC54409</v>
          </cell>
          <cell r="T1144">
            <v>1</v>
          </cell>
          <cell r="U1144" t="str">
            <v>RESEARCH AND DEVELOPMENT CONTRACTS</v>
          </cell>
          <cell r="V1144">
            <v>2555</v>
          </cell>
          <cell r="W1144">
            <v>25</v>
          </cell>
          <cell r="X1144">
            <v>55</v>
          </cell>
          <cell r="Y1144">
            <v>99906</v>
          </cell>
          <cell r="Z1144" t="str">
            <v>1521981367A1</v>
          </cell>
          <cell r="AA1144" t="str">
            <v>DANYA INTERNATIONAL INC</v>
          </cell>
        </row>
        <row r="1145">
          <cell r="O1145">
            <v>54410</v>
          </cell>
          <cell r="P1145" t="str">
            <v>N43</v>
          </cell>
          <cell r="Q1145" t="str">
            <v>PC</v>
          </cell>
          <cell r="R1145" t="str">
            <v>54410</v>
          </cell>
          <cell r="S1145" t="str">
            <v>300N43PC54410</v>
          </cell>
          <cell r="T1145">
            <v>1</v>
          </cell>
          <cell r="U1145" t="str">
            <v>RESEARCH AND DEVELOPMENT CONTRACTS</v>
          </cell>
          <cell r="V1145">
            <v>2555</v>
          </cell>
          <cell r="W1145">
            <v>25</v>
          </cell>
          <cell r="X1145">
            <v>55</v>
          </cell>
          <cell r="Y1145">
            <v>100000</v>
          </cell>
          <cell r="Z1145" t="str">
            <v>1223454676A1</v>
          </cell>
          <cell r="AA1145" t="str">
            <v>PRINCETON MULTIMEDIA TECH</v>
          </cell>
        </row>
        <row r="1146">
          <cell r="O1146">
            <v>54411</v>
          </cell>
          <cell r="P1146" t="str">
            <v>N43</v>
          </cell>
          <cell r="Q1146" t="str">
            <v>PC</v>
          </cell>
          <cell r="R1146" t="str">
            <v>54411</v>
          </cell>
          <cell r="S1146" t="str">
            <v>300N43PC54411</v>
          </cell>
          <cell r="T1146">
            <v>1</v>
          </cell>
          <cell r="U1146" t="str">
            <v>RESEARCH AND DEVELOPMENT CONTRACTS</v>
          </cell>
          <cell r="V1146">
            <v>2555</v>
          </cell>
          <cell r="W1146">
            <v>25</v>
          </cell>
          <cell r="X1146">
            <v>55</v>
          </cell>
          <cell r="Y1146">
            <v>100413</v>
          </cell>
          <cell r="Z1146" t="str">
            <v>1363769274A1</v>
          </cell>
          <cell r="AA1146" t="str">
            <v>LEAP OF FAITH TECHNOLOGIE</v>
          </cell>
        </row>
        <row r="1147">
          <cell r="O1147">
            <v>54412</v>
          </cell>
          <cell r="P1147" t="str">
            <v>N43</v>
          </cell>
          <cell r="Q1147" t="str">
            <v>PC</v>
          </cell>
          <cell r="R1147" t="str">
            <v>54412</v>
          </cell>
          <cell r="S1147" t="str">
            <v>300N43PC54412</v>
          </cell>
          <cell r="T1147">
            <v>1</v>
          </cell>
          <cell r="U1147" t="str">
            <v>RESEARCH AND DEVELOPMENT CONTRACTS</v>
          </cell>
          <cell r="V1147">
            <v>2555</v>
          </cell>
          <cell r="W1147">
            <v>25</v>
          </cell>
          <cell r="X1147">
            <v>55</v>
          </cell>
          <cell r="Y1147">
            <v>100570</v>
          </cell>
          <cell r="Z1147" t="str">
            <v>1330765594A1</v>
          </cell>
          <cell r="AA1147" t="str">
            <v>SAN DIEGO CENTER FOR HEAL</v>
          </cell>
        </row>
        <row r="1148">
          <cell r="O1148">
            <v>54413</v>
          </cell>
          <cell r="P1148" t="str">
            <v>N43</v>
          </cell>
          <cell r="Q1148" t="str">
            <v>PC</v>
          </cell>
          <cell r="R1148" t="str">
            <v>54413</v>
          </cell>
          <cell r="S1148" t="str">
            <v>300N43PC54413</v>
          </cell>
          <cell r="T1148">
            <v>1</v>
          </cell>
          <cell r="U1148" t="str">
            <v>RESEARCH AND DEVELOPMENT CONTRACTS</v>
          </cell>
          <cell r="V1148">
            <v>2555</v>
          </cell>
          <cell r="W1148">
            <v>25</v>
          </cell>
          <cell r="X1148">
            <v>55</v>
          </cell>
          <cell r="Y1148">
            <v>99964</v>
          </cell>
          <cell r="Z1148" t="str">
            <v>1364375405A1</v>
          </cell>
          <cell r="AA1148" t="str">
            <v>SIXTYSEVEN KILOHERTZ INC</v>
          </cell>
        </row>
        <row r="1149">
          <cell r="O1149">
            <v>54414</v>
          </cell>
          <cell r="P1149" t="str">
            <v>N43</v>
          </cell>
          <cell r="Q1149" t="str">
            <v>PC</v>
          </cell>
          <cell r="R1149" t="str">
            <v>54414</v>
          </cell>
          <cell r="S1149" t="str">
            <v>300N43PC54414</v>
          </cell>
          <cell r="T1149">
            <v>1</v>
          </cell>
          <cell r="U1149" t="str">
            <v>RESEARCH AND DEVELOPMENT CONTRACTS</v>
          </cell>
          <cell r="V1149">
            <v>2555</v>
          </cell>
          <cell r="W1149">
            <v>25</v>
          </cell>
          <cell r="X1149">
            <v>55</v>
          </cell>
          <cell r="Y1149">
            <v>100132</v>
          </cell>
          <cell r="Z1149" t="str">
            <v>1611404438A1</v>
          </cell>
          <cell r="AA1149" t="str">
            <v>CARACAL INC</v>
          </cell>
        </row>
        <row r="1150">
          <cell r="O1150">
            <v>54415</v>
          </cell>
          <cell r="P1150" t="str">
            <v>N43</v>
          </cell>
          <cell r="Q1150" t="str">
            <v>PC</v>
          </cell>
          <cell r="R1150" t="str">
            <v>54415</v>
          </cell>
          <cell r="S1150" t="str">
            <v>300N43PC54415</v>
          </cell>
          <cell r="T1150">
            <v>1</v>
          </cell>
          <cell r="U1150" t="str">
            <v>RESEARCH AND DEVELOPMENT CONTRACTS</v>
          </cell>
          <cell r="V1150">
            <v>2555</v>
          </cell>
          <cell r="W1150">
            <v>25</v>
          </cell>
          <cell r="X1150">
            <v>55</v>
          </cell>
          <cell r="Y1150">
            <v>98412</v>
          </cell>
          <cell r="Z1150" t="str">
            <v>1571195112A1</v>
          </cell>
          <cell r="AA1150" t="str">
            <v>DYNAMIC CLINICAL SYSTEMS</v>
          </cell>
        </row>
        <row r="1151">
          <cell r="O1151">
            <v>54416</v>
          </cell>
          <cell r="P1151" t="str">
            <v>N43</v>
          </cell>
          <cell r="Q1151" t="str">
            <v>PC</v>
          </cell>
          <cell r="R1151" t="str">
            <v>54416</v>
          </cell>
          <cell r="S1151" t="str">
            <v>300N43PC54416</v>
          </cell>
          <cell r="T1151">
            <v>1</v>
          </cell>
          <cell r="U1151" t="str">
            <v>RESEARCH AND DEVELOPMENT CONTRACTS</v>
          </cell>
          <cell r="V1151">
            <v>2555</v>
          </cell>
          <cell r="W1151">
            <v>25</v>
          </cell>
          <cell r="X1151">
            <v>55</v>
          </cell>
          <cell r="Y1151">
            <v>100776</v>
          </cell>
          <cell r="Z1151" t="str">
            <v>1954454475A1</v>
          </cell>
          <cell r="AA1151" t="str">
            <v>MULTIVARIATE SOFTWARE INC</v>
          </cell>
        </row>
        <row r="1152">
          <cell r="O1152">
            <v>54417</v>
          </cell>
          <cell r="P1152" t="str">
            <v>N43</v>
          </cell>
          <cell r="Q1152" t="str">
            <v>PC</v>
          </cell>
          <cell r="R1152" t="str">
            <v>54417</v>
          </cell>
          <cell r="S1152" t="str">
            <v>300N43PC54417</v>
          </cell>
          <cell r="T1152">
            <v>1</v>
          </cell>
          <cell r="U1152" t="str">
            <v>RESEARCH AND DEVELOPMENT CONTRACTS</v>
          </cell>
          <cell r="V1152">
            <v>2555</v>
          </cell>
          <cell r="W1152">
            <v>25</v>
          </cell>
          <cell r="X1152">
            <v>55</v>
          </cell>
          <cell r="Y1152">
            <v>99650</v>
          </cell>
          <cell r="Z1152" t="str">
            <v>1381970344A1</v>
          </cell>
          <cell r="AA1152" t="str">
            <v>SCIENTIFIC SOFTWARE INTER</v>
          </cell>
        </row>
        <row r="1153">
          <cell r="O1153">
            <v>51117</v>
          </cell>
          <cell r="P1153" t="str">
            <v>N44</v>
          </cell>
          <cell r="Q1153" t="str">
            <v>CB</v>
          </cell>
          <cell r="R1153" t="str">
            <v>51117</v>
          </cell>
          <cell r="S1153" t="str">
            <v>300N44CB51117</v>
          </cell>
          <cell r="T1153">
            <v>1</v>
          </cell>
          <cell r="U1153" t="str">
            <v>RESEARCH AND DEVELOPMENT CONTRACTS</v>
          </cell>
          <cell r="V1153">
            <v>2555</v>
          </cell>
          <cell r="W1153">
            <v>25</v>
          </cell>
          <cell r="X1153">
            <v>55</v>
          </cell>
          <cell r="Y1153">
            <v>361523</v>
          </cell>
          <cell r="Z1153" t="str">
            <v>1680435863A2</v>
          </cell>
          <cell r="AA1153" t="str">
            <v>MILAGEN INC</v>
          </cell>
        </row>
        <row r="1154">
          <cell r="O1154">
            <v>56601</v>
          </cell>
          <cell r="P1154" t="str">
            <v>N44</v>
          </cell>
          <cell r="Q1154" t="str">
            <v>CB</v>
          </cell>
          <cell r="R1154" t="str">
            <v>56601</v>
          </cell>
          <cell r="S1154" t="str">
            <v>300N44CB56601</v>
          </cell>
          <cell r="T1154">
            <v>1</v>
          </cell>
          <cell r="U1154" t="str">
            <v>RESEARCH RELATED INTRAMURAL PROGRAM CON</v>
          </cell>
          <cell r="V1154" t="str">
            <v>252E</v>
          </cell>
          <cell r="W1154">
            <v>25</v>
          </cell>
          <cell r="X1154" t="str">
            <v>2E</v>
          </cell>
          <cell r="Y1154">
            <v>374851</v>
          </cell>
          <cell r="Z1154" t="str">
            <v>1030543515A1</v>
          </cell>
          <cell r="AA1154" t="str">
            <v>VIVO BIOSCIENCES INC</v>
          </cell>
        </row>
        <row r="1155">
          <cell r="O1155">
            <v>56602</v>
          </cell>
          <cell r="P1155" t="str">
            <v>N44</v>
          </cell>
          <cell r="Q1155" t="str">
            <v>CB</v>
          </cell>
          <cell r="R1155" t="str">
            <v>56602</v>
          </cell>
          <cell r="S1155" t="str">
            <v>300N44CB56602</v>
          </cell>
          <cell r="T1155">
            <v>1</v>
          </cell>
          <cell r="U1155" t="str">
            <v>RESEARCH RELATED INTRAMURAL PROGRAM CON</v>
          </cell>
          <cell r="V1155" t="str">
            <v>252E</v>
          </cell>
          <cell r="W1155">
            <v>25</v>
          </cell>
          <cell r="X1155" t="str">
            <v>2E</v>
          </cell>
          <cell r="Y1155">
            <v>757521</v>
          </cell>
          <cell r="Z1155" t="str">
            <v>1522223222A1</v>
          </cell>
          <cell r="AA1155" t="str">
            <v>CELADON LABORATORIES INC</v>
          </cell>
        </row>
        <row r="1156">
          <cell r="O1156">
            <v>42210</v>
          </cell>
          <cell r="P1156" t="str">
            <v>N44</v>
          </cell>
          <cell r="Q1156" t="str">
            <v>CM</v>
          </cell>
          <cell r="R1156" t="str">
            <v>42210</v>
          </cell>
          <cell r="S1156" t="str">
            <v>300N44CM42210</v>
          </cell>
          <cell r="T1156">
            <v>1</v>
          </cell>
          <cell r="U1156" t="str">
            <v>RESEARCH AND DEVELOPMENT CONTRACTS</v>
          </cell>
          <cell r="V1156">
            <v>2555</v>
          </cell>
          <cell r="W1156">
            <v>25</v>
          </cell>
          <cell r="X1156">
            <v>55</v>
          </cell>
          <cell r="Y1156">
            <v>496540</v>
          </cell>
          <cell r="Z1156" t="str">
            <v>1562128505A1</v>
          </cell>
          <cell r="AA1156" t="str">
            <v>ADVANCED DIGITAL SYSTEMS</v>
          </cell>
        </row>
        <row r="1157">
          <cell r="O1157">
            <v>52215</v>
          </cell>
          <cell r="P1157" t="str">
            <v>N44</v>
          </cell>
          <cell r="Q1157" t="str">
            <v>CM</v>
          </cell>
          <cell r="R1157" t="str">
            <v>52215</v>
          </cell>
          <cell r="S1157" t="str">
            <v>300N44CM52215</v>
          </cell>
          <cell r="T1157">
            <v>1</v>
          </cell>
          <cell r="U1157" t="str">
            <v>RESEARCH AND DEVELOPMENT CONTRACTS</v>
          </cell>
          <cell r="V1157">
            <v>2555</v>
          </cell>
          <cell r="W1157">
            <v>25</v>
          </cell>
          <cell r="X1157">
            <v>55</v>
          </cell>
          <cell r="Y1157">
            <v>375000</v>
          </cell>
          <cell r="Z1157" t="str">
            <v>1010628682A1</v>
          </cell>
          <cell r="AA1157" t="str">
            <v>PROVID PHARMACEUTICALS IN</v>
          </cell>
        </row>
        <row r="1158">
          <cell r="O1158">
            <v>52215</v>
          </cell>
          <cell r="P1158" t="str">
            <v>N44</v>
          </cell>
          <cell r="Q1158" t="str">
            <v>CM</v>
          </cell>
          <cell r="R1158" t="str">
            <v>52215</v>
          </cell>
          <cell r="S1158" t="str">
            <v>300N44CM52215</v>
          </cell>
          <cell r="T1158">
            <v>0</v>
          </cell>
          <cell r="U1158" t="str">
            <v>ADVANCES MADE TO OTHERS</v>
          </cell>
          <cell r="V1158">
            <v>6171</v>
          </cell>
          <cell r="W1158">
            <v>61</v>
          </cell>
          <cell r="X1158">
            <v>71</v>
          </cell>
          <cell r="Y1158">
            <v>0</v>
          </cell>
          <cell r="Z1158" t="str">
            <v>1010628682A1</v>
          </cell>
          <cell r="AA1158" t="str">
            <v>PROVID PHARMACEUTICALS IN</v>
          </cell>
        </row>
        <row r="1159">
          <cell r="O1159">
            <v>55500</v>
          </cell>
          <cell r="P1159" t="str">
            <v>N44</v>
          </cell>
          <cell r="Q1159" t="str">
            <v>CP</v>
          </cell>
          <cell r="R1159" t="str">
            <v>55500</v>
          </cell>
          <cell r="S1159" t="str">
            <v>300N44CP55500</v>
          </cell>
          <cell r="T1159">
            <v>1</v>
          </cell>
          <cell r="U1159" t="str">
            <v>RESEARCH RELATED INTRAMURAL PROGRAM CON</v>
          </cell>
          <cell r="V1159" t="str">
            <v>252E</v>
          </cell>
          <cell r="W1159">
            <v>25</v>
          </cell>
          <cell r="X1159" t="str">
            <v>2E</v>
          </cell>
          <cell r="Y1159">
            <v>391000</v>
          </cell>
          <cell r="Z1159" t="str">
            <v>1161551819A1</v>
          </cell>
          <cell r="AA1159" t="str">
            <v>AGAVE BIOSYSTEMS INC</v>
          </cell>
        </row>
        <row r="1160">
          <cell r="O1160">
            <v>55500</v>
          </cell>
          <cell r="P1160" t="str">
            <v>N44</v>
          </cell>
          <cell r="Q1160" t="str">
            <v>CP</v>
          </cell>
          <cell r="R1160" t="str">
            <v>55500</v>
          </cell>
          <cell r="S1160" t="str">
            <v>300N44CP55500</v>
          </cell>
          <cell r="T1160">
            <v>0</v>
          </cell>
          <cell r="U1160" t="str">
            <v>INTEREST TO CREDITORS FOR USE OF MONEY</v>
          </cell>
          <cell r="V1160">
            <v>4311</v>
          </cell>
          <cell r="W1160">
            <v>43</v>
          </cell>
          <cell r="X1160">
            <v>11</v>
          </cell>
          <cell r="Y1160">
            <v>43</v>
          </cell>
          <cell r="Z1160" t="str">
            <v>1161551819A2</v>
          </cell>
          <cell r="AA1160" t="str">
            <v>AGAVE BIOSYSTEMS INC</v>
          </cell>
        </row>
        <row r="1161">
          <cell r="O1161">
            <v>55501</v>
          </cell>
          <cell r="P1161" t="str">
            <v>N44</v>
          </cell>
          <cell r="Q1161" t="str">
            <v>CP</v>
          </cell>
          <cell r="R1161" t="str">
            <v>55501</v>
          </cell>
          <cell r="S1161" t="str">
            <v>300N44CP55501</v>
          </cell>
          <cell r="T1161">
            <v>1</v>
          </cell>
          <cell r="U1161" t="str">
            <v>RESEARCH RELATED INTRAMURAL PROGRAM CON</v>
          </cell>
          <cell r="V1161" t="str">
            <v>252E</v>
          </cell>
          <cell r="W1161">
            <v>25</v>
          </cell>
          <cell r="X1161" t="str">
            <v>2E</v>
          </cell>
          <cell r="Y1161">
            <v>188790</v>
          </cell>
          <cell r="Z1161" t="str">
            <v>1391977158A1</v>
          </cell>
          <cell r="AA1161" t="str">
            <v>RENOVAR INC</v>
          </cell>
        </row>
        <row r="1162">
          <cell r="O1162">
            <v>54401</v>
          </cell>
          <cell r="P1162" t="str">
            <v>N44</v>
          </cell>
          <cell r="Q1162" t="str">
            <v>PC</v>
          </cell>
          <cell r="R1162" t="str">
            <v>54401</v>
          </cell>
          <cell r="S1162" t="str">
            <v>300N44PC54401</v>
          </cell>
          <cell r="T1162">
            <v>1</v>
          </cell>
          <cell r="U1162" t="str">
            <v>RESEARCH AND DEVELOPMENT CONTRACTS</v>
          </cell>
          <cell r="V1162">
            <v>2555</v>
          </cell>
          <cell r="W1162">
            <v>25</v>
          </cell>
          <cell r="X1162">
            <v>55</v>
          </cell>
          <cell r="Y1162">
            <v>339856</v>
          </cell>
          <cell r="Z1162" t="str">
            <v>1541657983A1</v>
          </cell>
          <cell r="AA1162" t="str">
            <v>PICS INC</v>
          </cell>
        </row>
        <row r="1163">
          <cell r="O1163">
            <v>12400</v>
          </cell>
          <cell r="P1163" t="str">
            <v>N01</v>
          </cell>
          <cell r="Q1163" t="str">
            <v>CO</v>
          </cell>
          <cell r="R1163" t="str">
            <v>12400</v>
          </cell>
          <cell r="S1163" t="str">
            <v>320N01CO12400</v>
          </cell>
          <cell r="T1163">
            <v>0</v>
          </cell>
          <cell r="U1163" t="str">
            <v>RESEARCH AND DEVELOPMENT CONTRACTS</v>
          </cell>
          <cell r="V1163">
            <v>2555</v>
          </cell>
          <cell r="W1163">
            <v>25</v>
          </cell>
          <cell r="X1163">
            <v>55</v>
          </cell>
          <cell r="Y1163">
            <v>1009000</v>
          </cell>
          <cell r="Z1163" t="str">
            <v>1330653185A1</v>
          </cell>
          <cell r="AA1163" t="str">
            <v>CHEMICAL SYNTHESIS &amp; ANAL</v>
          </cell>
        </row>
        <row r="1164">
          <cell r="O1164">
            <v>12400</v>
          </cell>
          <cell r="P1164" t="str">
            <v>N01</v>
          </cell>
          <cell r="Q1164" t="str">
            <v>CO</v>
          </cell>
          <cell r="R1164" t="str">
            <v>12400</v>
          </cell>
          <cell r="S1164" t="str">
            <v>320N01CO12400</v>
          </cell>
          <cell r="T1164">
            <v>0</v>
          </cell>
          <cell r="U1164" t="str">
            <v>RESEARCH AND DEVELOPMENT CONTRACTS</v>
          </cell>
          <cell r="V1164">
            <v>2555</v>
          </cell>
          <cell r="W1164">
            <v>25</v>
          </cell>
          <cell r="X1164">
            <v>55</v>
          </cell>
          <cell r="Y1164">
            <v>282000</v>
          </cell>
          <cell r="Z1164" t="str">
            <v>1330653185A1</v>
          </cell>
          <cell r="AA1164" t="str">
            <v>CHEMICAL SYNTHESIS &amp; ANAL</v>
          </cell>
        </row>
        <row r="1165">
          <cell r="O1165">
            <v>12400</v>
          </cell>
          <cell r="P1165" t="str">
            <v>N01</v>
          </cell>
          <cell r="Q1165" t="str">
            <v>CO</v>
          </cell>
          <cell r="R1165" t="str">
            <v>12400</v>
          </cell>
          <cell r="S1165" t="str">
            <v>320N01CO12400</v>
          </cell>
          <cell r="T1165">
            <v>0</v>
          </cell>
          <cell r="U1165" t="str">
            <v>RESEARCH AND DEVELOPMENT CONTRACTS</v>
          </cell>
          <cell r="V1165">
            <v>2555</v>
          </cell>
          <cell r="W1165">
            <v>25</v>
          </cell>
          <cell r="X1165">
            <v>55</v>
          </cell>
          <cell r="Y1165">
            <v>16640</v>
          </cell>
          <cell r="Z1165" t="str">
            <v>1330653185A1</v>
          </cell>
          <cell r="AA1165" t="str">
            <v>CHEMICAL SYNTHESIS &amp; ANAL</v>
          </cell>
        </row>
        <row r="1166">
          <cell r="O1166">
            <v>12400</v>
          </cell>
          <cell r="P1166" t="str">
            <v>N01</v>
          </cell>
          <cell r="Q1166" t="str">
            <v>CO</v>
          </cell>
          <cell r="R1166" t="str">
            <v>12400</v>
          </cell>
          <cell r="S1166" t="str">
            <v>320N01CO12400</v>
          </cell>
          <cell r="T1166">
            <v>0</v>
          </cell>
          <cell r="U1166" t="str">
            <v>RESEARCH AND DEVELOPMENT CONTRACTS</v>
          </cell>
          <cell r="V1166">
            <v>2555</v>
          </cell>
          <cell r="W1166">
            <v>25</v>
          </cell>
          <cell r="X1166">
            <v>55</v>
          </cell>
          <cell r="Y1166">
            <v>317500</v>
          </cell>
          <cell r="Z1166" t="str">
            <v>1330653185A1</v>
          </cell>
          <cell r="AA1166" t="str">
            <v>CHEMICAL SYNTHESIS &amp; ANAL</v>
          </cell>
        </row>
        <row r="1167">
          <cell r="O1167">
            <v>12400</v>
          </cell>
          <cell r="P1167" t="str">
            <v>N01</v>
          </cell>
          <cell r="Q1167" t="str">
            <v>CO</v>
          </cell>
          <cell r="R1167" t="str">
            <v>12400</v>
          </cell>
          <cell r="S1167" t="str">
            <v>320N01CO12400</v>
          </cell>
          <cell r="T1167">
            <v>0</v>
          </cell>
          <cell r="U1167" t="str">
            <v>RESEARCH AND DEVELOPMENT CONTRACTS</v>
          </cell>
          <cell r="V1167">
            <v>2555</v>
          </cell>
          <cell r="W1167">
            <v>25</v>
          </cell>
          <cell r="X1167">
            <v>55</v>
          </cell>
          <cell r="Y1167">
            <v>2762000</v>
          </cell>
          <cell r="Z1167" t="str">
            <v>1330653185A1</v>
          </cell>
          <cell r="AA1167" t="str">
            <v>CHEMICAL SYNTHESIS &amp; ANAL</v>
          </cell>
        </row>
        <row r="1168">
          <cell r="O1168">
            <v>12400</v>
          </cell>
          <cell r="P1168" t="str">
            <v>N01</v>
          </cell>
          <cell r="Q1168" t="str">
            <v>CO</v>
          </cell>
          <cell r="R1168" t="str">
            <v>12400</v>
          </cell>
          <cell r="S1168" t="str">
            <v>320N01CO12400</v>
          </cell>
          <cell r="T1168">
            <v>0</v>
          </cell>
          <cell r="U1168" t="str">
            <v>RESEARCH RELATED INTRAMURAL PROGRAM CON</v>
          </cell>
          <cell r="V1168" t="str">
            <v>252E</v>
          </cell>
          <cell r="W1168">
            <v>25</v>
          </cell>
          <cell r="X1168" t="str">
            <v>2E</v>
          </cell>
          <cell r="Y1168">
            <v>2000000</v>
          </cell>
          <cell r="Z1168" t="str">
            <v>1330653185A1</v>
          </cell>
          <cell r="AA1168" t="str">
            <v>CHEMICAL SYNTHESIS &amp; ANAL</v>
          </cell>
        </row>
        <row r="1169">
          <cell r="O1169">
            <v>12400</v>
          </cell>
          <cell r="P1169" t="str">
            <v>N01</v>
          </cell>
          <cell r="Q1169" t="str">
            <v>CO</v>
          </cell>
          <cell r="R1169" t="str">
            <v>12400</v>
          </cell>
          <cell r="S1169" t="str">
            <v>320N01CO12400</v>
          </cell>
          <cell r="T1169">
            <v>0</v>
          </cell>
          <cell r="U1169" t="str">
            <v>RESEARCH AND DEVELOPMENT CONTRACTS</v>
          </cell>
          <cell r="V1169">
            <v>2555</v>
          </cell>
          <cell r="W1169">
            <v>25</v>
          </cell>
          <cell r="X1169">
            <v>55</v>
          </cell>
          <cell r="Y1169">
            <v>351213</v>
          </cell>
          <cell r="Z1169" t="str">
            <v>1330653185A1</v>
          </cell>
          <cell r="AA1169" t="str">
            <v>CHEMICAL SYNTHESIS &amp; ANAL</v>
          </cell>
        </row>
        <row r="1170">
          <cell r="O1170">
            <v>12400</v>
          </cell>
          <cell r="P1170" t="str">
            <v>N01</v>
          </cell>
          <cell r="Q1170" t="str">
            <v>CO</v>
          </cell>
          <cell r="R1170" t="str">
            <v>12400</v>
          </cell>
          <cell r="S1170" t="str">
            <v>320N01CO12400</v>
          </cell>
          <cell r="T1170">
            <v>0</v>
          </cell>
          <cell r="U1170" t="str">
            <v>RESEARCH RELATED INTRAMURAL PROGRAM CON</v>
          </cell>
          <cell r="V1170" t="str">
            <v>252E</v>
          </cell>
          <cell r="W1170">
            <v>25</v>
          </cell>
          <cell r="X1170" t="str">
            <v>2E</v>
          </cell>
          <cell r="Y1170">
            <v>2881305</v>
          </cell>
          <cell r="Z1170" t="str">
            <v>1330653185A1</v>
          </cell>
          <cell r="AA1170" t="str">
            <v>CHEMICAL SYNTHESIS &amp; ANAL</v>
          </cell>
        </row>
        <row r="1171">
          <cell r="O1171">
            <v>12400</v>
          </cell>
          <cell r="P1171" t="str">
            <v>N01</v>
          </cell>
          <cell r="Q1171" t="str">
            <v>CO</v>
          </cell>
          <cell r="R1171" t="str">
            <v>12400</v>
          </cell>
          <cell r="S1171" t="str">
            <v>320N01CO12400</v>
          </cell>
          <cell r="T1171">
            <v>0</v>
          </cell>
          <cell r="U1171" t="str">
            <v>GOVT-OWNED CONTRACTOR OPERATED FACILITI</v>
          </cell>
          <cell r="V1171">
            <v>2545</v>
          </cell>
          <cell r="W1171">
            <v>25</v>
          </cell>
          <cell r="X1171">
            <v>45</v>
          </cell>
          <cell r="Y1171">
            <v>7936000</v>
          </cell>
          <cell r="Z1171" t="str">
            <v>1330653185A1</v>
          </cell>
          <cell r="AA1171" t="str">
            <v>CHEMICAL SYNTHESIS &amp; ANAL</v>
          </cell>
        </row>
        <row r="1172">
          <cell r="O1172">
            <v>12400</v>
          </cell>
          <cell r="P1172" t="str">
            <v>N01</v>
          </cell>
          <cell r="Q1172" t="str">
            <v>CO</v>
          </cell>
          <cell r="R1172" t="str">
            <v>12400</v>
          </cell>
          <cell r="S1172" t="str">
            <v>320N01CO12400</v>
          </cell>
          <cell r="T1172">
            <v>0</v>
          </cell>
          <cell r="U1172" t="str">
            <v>RESEARCH RELATED INTRAMURAL PROGRAM CON</v>
          </cell>
          <cell r="V1172" t="str">
            <v>252E</v>
          </cell>
          <cell r="W1172">
            <v>25</v>
          </cell>
          <cell r="X1172" t="str">
            <v>2E</v>
          </cell>
          <cell r="Y1172">
            <v>3162</v>
          </cell>
          <cell r="Z1172" t="str">
            <v>1330653185A1</v>
          </cell>
          <cell r="AA1172" t="str">
            <v>CHEMICAL SYNTHESIS &amp; ANAL</v>
          </cell>
        </row>
        <row r="1173">
          <cell r="O1173">
            <v>7002</v>
          </cell>
          <cell r="P1173" t="str">
            <v>N01</v>
          </cell>
          <cell r="Q1173" t="str">
            <v>CM</v>
          </cell>
          <cell r="R1173" t="str">
            <v>07002</v>
          </cell>
          <cell r="S1173" t="str">
            <v>370N01CM07002</v>
          </cell>
          <cell r="T1173">
            <v>1</v>
          </cell>
          <cell r="U1173" t="str">
            <v>RESEARCH AND DEVELOPMENT CONTRACTS</v>
          </cell>
          <cell r="V1173">
            <v>2555</v>
          </cell>
          <cell r="W1173">
            <v>25</v>
          </cell>
          <cell r="X1173">
            <v>55</v>
          </cell>
          <cell r="Y1173">
            <v>5887.44</v>
          </cell>
          <cell r="Z1173" t="str">
            <v>1630288868A1</v>
          </cell>
          <cell r="AA1173" t="str">
            <v>SOUTHERN RESEARCH INSTITU</v>
          </cell>
        </row>
        <row r="1174">
          <cell r="O1174">
            <v>7109</v>
          </cell>
          <cell r="P1174" t="str">
            <v>N01</v>
          </cell>
          <cell r="Q1174" t="str">
            <v>CM</v>
          </cell>
          <cell r="R1174" t="str">
            <v>07109</v>
          </cell>
          <cell r="S1174" t="str">
            <v>370N01CM07109</v>
          </cell>
          <cell r="T1174">
            <v>1</v>
          </cell>
          <cell r="U1174" t="str">
            <v>RESEARCH AND DEVELOPMENT CONTRACTS</v>
          </cell>
          <cell r="V1174">
            <v>2555</v>
          </cell>
          <cell r="W1174">
            <v>25</v>
          </cell>
          <cell r="X1174">
            <v>55</v>
          </cell>
          <cell r="Y1174">
            <v>38848</v>
          </cell>
          <cell r="Z1174" t="str">
            <v>1746001118A1</v>
          </cell>
          <cell r="AA1174" t="str">
            <v>TEXAS UNIVERSITY HOUSTON</v>
          </cell>
        </row>
        <row r="1175">
          <cell r="O1175">
            <v>17003</v>
          </cell>
          <cell r="P1175" t="str">
            <v>N01</v>
          </cell>
          <cell r="Q1175" t="str">
            <v>CM</v>
          </cell>
          <cell r="R1175" t="str">
            <v>17003</v>
          </cell>
          <cell r="S1175" t="str">
            <v>370N01CM17003</v>
          </cell>
          <cell r="T1175">
            <v>1</v>
          </cell>
          <cell r="U1175" t="str">
            <v>RESEARCH AND DEVELOPMENT CONTRACTS</v>
          </cell>
          <cell r="V1175">
            <v>2555</v>
          </cell>
          <cell r="W1175">
            <v>25</v>
          </cell>
          <cell r="X1175">
            <v>55</v>
          </cell>
          <cell r="Y1175">
            <v>103000</v>
          </cell>
          <cell r="Z1175" t="str">
            <v>1746001118A1</v>
          </cell>
          <cell r="AA1175" t="str">
            <v>TEXAS UNIVERSITY HOUSTON</v>
          </cell>
        </row>
        <row r="1176">
          <cell r="O1176">
            <v>17101</v>
          </cell>
          <cell r="P1176" t="str">
            <v>N01</v>
          </cell>
          <cell r="Q1176" t="str">
            <v>CM</v>
          </cell>
          <cell r="R1176" t="str">
            <v>17101</v>
          </cell>
          <cell r="S1176" t="str">
            <v>370N01CM17101</v>
          </cell>
          <cell r="T1176">
            <v>1</v>
          </cell>
          <cell r="U1176" t="str">
            <v>RESEARCH AND DEVELOPMENT CONTRACTS</v>
          </cell>
          <cell r="V1176">
            <v>2555</v>
          </cell>
          <cell r="W1176">
            <v>25</v>
          </cell>
          <cell r="X1176">
            <v>55</v>
          </cell>
          <cell r="Y1176">
            <v>1137925</v>
          </cell>
          <cell r="Z1176" t="str">
            <v>1946036494A1</v>
          </cell>
          <cell r="AA1176" t="str">
            <v>CALIFORNIA UNIV DAVIS</v>
          </cell>
        </row>
        <row r="1177">
          <cell r="O1177">
            <v>17102</v>
          </cell>
          <cell r="P1177" t="str">
            <v>N01</v>
          </cell>
          <cell r="Q1177" t="str">
            <v>CM</v>
          </cell>
          <cell r="R1177" t="str">
            <v>17102</v>
          </cell>
          <cell r="S1177" t="str">
            <v>370N01CM17102</v>
          </cell>
          <cell r="T1177">
            <v>1</v>
          </cell>
          <cell r="U1177" t="str">
            <v>RESEARCH AND DEVELOPMENT CONTRACTS</v>
          </cell>
          <cell r="V1177">
            <v>2555</v>
          </cell>
          <cell r="W1177">
            <v>25</v>
          </cell>
          <cell r="X1177">
            <v>55</v>
          </cell>
          <cell r="Y1177">
            <v>817275</v>
          </cell>
          <cell r="Z1177" t="str">
            <v>1362177139A1</v>
          </cell>
          <cell r="AA1177" t="str">
            <v>CHICAGO UNIVERSITY</v>
          </cell>
        </row>
        <row r="1178">
          <cell r="O1178">
            <v>17104</v>
          </cell>
          <cell r="P1178" t="str">
            <v>N01</v>
          </cell>
          <cell r="Q1178" t="str">
            <v>CM</v>
          </cell>
          <cell r="R1178" t="str">
            <v>17104</v>
          </cell>
          <cell r="S1178" t="str">
            <v>370N01CM17104</v>
          </cell>
          <cell r="T1178">
            <v>1</v>
          </cell>
          <cell r="U1178" t="str">
            <v>RESEARCH AND DEVELOPMENT CONTRACTS</v>
          </cell>
          <cell r="V1178">
            <v>2555</v>
          </cell>
          <cell r="W1178">
            <v>25</v>
          </cell>
          <cell r="X1178">
            <v>55</v>
          </cell>
          <cell r="Y1178">
            <v>1343651</v>
          </cell>
          <cell r="Z1178" t="str">
            <v>1416011702A1</v>
          </cell>
          <cell r="AA1178" t="str">
            <v>MAYO CLINIC ROCHESTER</v>
          </cell>
        </row>
        <row r="1179">
          <cell r="O1179">
            <v>27142</v>
          </cell>
          <cell r="P1179" t="str">
            <v>N01</v>
          </cell>
          <cell r="Q1179" t="str">
            <v>CM</v>
          </cell>
          <cell r="R1179" t="str">
            <v>27142</v>
          </cell>
          <cell r="S1179" t="str">
            <v>370N01CM27142</v>
          </cell>
          <cell r="T1179">
            <v>1</v>
          </cell>
          <cell r="U1179" t="str">
            <v>RESEARCH AND DEVELOPMENT CONTRACTS</v>
          </cell>
          <cell r="V1179">
            <v>2555</v>
          </cell>
          <cell r="W1179">
            <v>25</v>
          </cell>
          <cell r="X1179">
            <v>55</v>
          </cell>
          <cell r="Y1179">
            <v>247688</v>
          </cell>
          <cell r="Z1179" t="str">
            <v>1866004791B5</v>
          </cell>
          <cell r="AA1179" t="str">
            <v>ARIZONA UNIV</v>
          </cell>
        </row>
        <row r="1180">
          <cell r="O1180">
            <v>42200</v>
          </cell>
          <cell r="P1180" t="str">
            <v>N01</v>
          </cell>
          <cell r="Q1180" t="str">
            <v>CM</v>
          </cell>
          <cell r="R1180" t="str">
            <v>42200</v>
          </cell>
          <cell r="S1180" t="str">
            <v>370N01CM42200</v>
          </cell>
          <cell r="T1180">
            <v>1</v>
          </cell>
          <cell r="U1180" t="str">
            <v>RESEARCH AND DEVELOPMENT CONTRACTS</v>
          </cell>
          <cell r="V1180">
            <v>2555</v>
          </cell>
          <cell r="W1180">
            <v>25</v>
          </cell>
          <cell r="X1180">
            <v>55</v>
          </cell>
          <cell r="Y1180">
            <v>1490548</v>
          </cell>
          <cell r="Z1180" t="str">
            <v>1314379427A1</v>
          </cell>
          <cell r="AA1180" t="str">
            <v>BATTELLE MEMORIAL INSTITU</v>
          </cell>
        </row>
        <row r="1181">
          <cell r="O1181">
            <v>42201</v>
          </cell>
          <cell r="P1181" t="str">
            <v>N01</v>
          </cell>
          <cell r="Q1181" t="str">
            <v>CM</v>
          </cell>
          <cell r="R1181" t="str">
            <v>42201</v>
          </cell>
          <cell r="S1181" t="str">
            <v>370N01CM42201</v>
          </cell>
          <cell r="T1181">
            <v>1</v>
          </cell>
          <cell r="U1181" t="str">
            <v>RESEARCH AND DEVELOPMENT CONTRACTS</v>
          </cell>
          <cell r="V1181">
            <v>2555</v>
          </cell>
          <cell r="W1181">
            <v>25</v>
          </cell>
          <cell r="X1181">
            <v>55</v>
          </cell>
          <cell r="Y1181">
            <v>2090678</v>
          </cell>
          <cell r="Z1181" t="str">
            <v>1630288868A1</v>
          </cell>
          <cell r="AA1181" t="str">
            <v>SOUTHERN RESEARCH INSTITU</v>
          </cell>
        </row>
        <row r="1182">
          <cell r="O1182">
            <v>42208</v>
          </cell>
          <cell r="P1182" t="str">
            <v>N01</v>
          </cell>
          <cell r="Q1182" t="str">
            <v>CM</v>
          </cell>
          <cell r="R1182" t="str">
            <v>42208</v>
          </cell>
          <cell r="S1182" t="str">
            <v>370N01CM42208</v>
          </cell>
          <cell r="T1182">
            <v>1</v>
          </cell>
          <cell r="U1182" t="str">
            <v>RESEARCH AND DEVELOPMENT CONTRACTS</v>
          </cell>
          <cell r="V1182">
            <v>2555</v>
          </cell>
          <cell r="W1182">
            <v>25</v>
          </cell>
          <cell r="X1182">
            <v>55</v>
          </cell>
          <cell r="Y1182">
            <v>261000</v>
          </cell>
          <cell r="Z1182" t="str">
            <v>1560686338A1</v>
          </cell>
          <cell r="AA1182" t="str">
            <v>RESEARCH TRIANGLE INSTITU</v>
          </cell>
        </row>
        <row r="1183">
          <cell r="O1183">
            <v>52203</v>
          </cell>
          <cell r="P1183" t="str">
            <v>N01</v>
          </cell>
          <cell r="Q1183" t="str">
            <v>CM</v>
          </cell>
          <cell r="R1183" t="str">
            <v>52203</v>
          </cell>
          <cell r="S1183" t="str">
            <v>370N01CM52203</v>
          </cell>
          <cell r="T1183">
            <v>1</v>
          </cell>
          <cell r="U1183" t="str">
            <v>RESEARCH AND DEVELOPMENT CONTRACTS</v>
          </cell>
          <cell r="V1183">
            <v>2555</v>
          </cell>
          <cell r="W1183">
            <v>25</v>
          </cell>
          <cell r="X1183">
            <v>55</v>
          </cell>
          <cell r="Y1183">
            <v>342452</v>
          </cell>
          <cell r="Z1183" t="str">
            <v>1630288868A1</v>
          </cell>
          <cell r="AA1183" t="str">
            <v>SOUTHERN RESEARCH INSTITU</v>
          </cell>
        </row>
        <row r="1184">
          <cell r="O1184">
            <v>52206</v>
          </cell>
          <cell r="P1184" t="str">
            <v>N01</v>
          </cell>
          <cell r="Q1184" t="str">
            <v>CM</v>
          </cell>
          <cell r="R1184" t="str">
            <v>52206</v>
          </cell>
          <cell r="S1184" t="str">
            <v>370N01CM52206</v>
          </cell>
          <cell r="T1184">
            <v>1</v>
          </cell>
          <cell r="U1184" t="str">
            <v>RESEARCH AND DEVELOPMENT CONTRACTS</v>
          </cell>
          <cell r="V1184">
            <v>2555</v>
          </cell>
          <cell r="W1184">
            <v>25</v>
          </cell>
          <cell r="X1184">
            <v>55</v>
          </cell>
          <cell r="Y1184">
            <v>231814</v>
          </cell>
          <cell r="Z1184" t="str">
            <v>1416011702A1</v>
          </cell>
          <cell r="AA1184" t="str">
            <v>MAYO CLINIC ROCHESTER</v>
          </cell>
        </row>
        <row r="1185">
          <cell r="O1185">
            <v>5127</v>
          </cell>
          <cell r="P1185" t="str">
            <v>N01</v>
          </cell>
          <cell r="Q1185" t="str">
            <v>CN</v>
          </cell>
          <cell r="R1185" t="str">
            <v>05127</v>
          </cell>
          <cell r="S1185" t="str">
            <v>370N01CN05127</v>
          </cell>
          <cell r="T1185">
            <v>1</v>
          </cell>
          <cell r="U1185" t="str">
            <v>RESEARCH AND DEVELOPMENT CONTRACTS</v>
          </cell>
          <cell r="V1185">
            <v>2555</v>
          </cell>
          <cell r="W1185">
            <v>25</v>
          </cell>
          <cell r="X1185">
            <v>55</v>
          </cell>
          <cell r="Y1185">
            <v>421224</v>
          </cell>
          <cell r="Z1185" t="str">
            <v>1746001118A1</v>
          </cell>
          <cell r="AA1185" t="str">
            <v>TEXAS UNIVERSITY HOUSTON</v>
          </cell>
        </row>
        <row r="1186">
          <cell r="O1186">
            <v>15103</v>
          </cell>
          <cell r="P1186" t="str">
            <v>N01</v>
          </cell>
          <cell r="Q1186" t="str">
            <v>CN</v>
          </cell>
          <cell r="R1186" t="str">
            <v>15103</v>
          </cell>
          <cell r="S1186" t="str">
            <v>370N01CN15103</v>
          </cell>
          <cell r="T1186">
            <v>1</v>
          </cell>
          <cell r="U1186" t="str">
            <v>RESEARCH AND DEVELOPMENT CONTRACTS</v>
          </cell>
          <cell r="V1186">
            <v>2555</v>
          </cell>
          <cell r="W1186">
            <v>25</v>
          </cell>
          <cell r="X1186">
            <v>55</v>
          </cell>
          <cell r="Y1186">
            <v>75000</v>
          </cell>
          <cell r="Z1186" t="str">
            <v>1232003072A2</v>
          </cell>
          <cell r="AA1186" t="str">
            <v>FOX CHASE CANCER CENTER</v>
          </cell>
        </row>
        <row r="1187">
          <cell r="O1187">
            <v>35000</v>
          </cell>
          <cell r="P1187" t="str">
            <v>N01</v>
          </cell>
          <cell r="Q1187" t="str">
            <v>CN</v>
          </cell>
          <cell r="R1187" t="str">
            <v>35000</v>
          </cell>
          <cell r="S1187" t="str">
            <v>370N01CN35000</v>
          </cell>
          <cell r="T1187">
            <v>1</v>
          </cell>
          <cell r="U1187" t="str">
            <v>RESEARCH AND DEVELOPMENT CONTRACTS</v>
          </cell>
          <cell r="V1187">
            <v>2555</v>
          </cell>
          <cell r="W1187">
            <v>25</v>
          </cell>
          <cell r="X1187">
            <v>55</v>
          </cell>
          <cell r="Y1187">
            <v>1837986</v>
          </cell>
          <cell r="Z1187" t="str">
            <v>1416011702A1</v>
          </cell>
          <cell r="AA1187" t="str">
            <v>MAYO CLINIC ROCHESTER</v>
          </cell>
        </row>
        <row r="1188">
          <cell r="O1188">
            <v>35008</v>
          </cell>
          <cell r="P1188" t="str">
            <v>N01</v>
          </cell>
          <cell r="Q1188" t="str">
            <v>CN</v>
          </cell>
          <cell r="R1188" t="str">
            <v>35008</v>
          </cell>
          <cell r="S1188" t="str">
            <v>370N01CN35008</v>
          </cell>
          <cell r="T1188">
            <v>1</v>
          </cell>
          <cell r="U1188" t="str">
            <v>RESEARCH AND DEVELOPMENT CONTRACTS</v>
          </cell>
          <cell r="V1188">
            <v>2555</v>
          </cell>
          <cell r="W1188">
            <v>25</v>
          </cell>
          <cell r="X1188">
            <v>55</v>
          </cell>
          <cell r="Y1188">
            <v>262677</v>
          </cell>
          <cell r="Z1188" t="str">
            <v>1486029925D2</v>
          </cell>
          <cell r="AA1188" t="str">
            <v>KANSAS UNIV MED CTR</v>
          </cell>
        </row>
        <row r="1189">
          <cell r="O1189">
            <v>35110</v>
          </cell>
          <cell r="P1189" t="str">
            <v>N01</v>
          </cell>
          <cell r="Q1189" t="str">
            <v>CN</v>
          </cell>
          <cell r="R1189" t="str">
            <v>35110</v>
          </cell>
          <cell r="S1189" t="str">
            <v>370N01CN35110</v>
          </cell>
          <cell r="T1189">
            <v>1</v>
          </cell>
          <cell r="U1189" t="str">
            <v>RESEARCH AND DEVELOPMENT CONTRACTS</v>
          </cell>
          <cell r="V1189">
            <v>2555</v>
          </cell>
          <cell r="W1189">
            <v>25</v>
          </cell>
          <cell r="X1189">
            <v>55</v>
          </cell>
          <cell r="Y1189">
            <v>708879</v>
          </cell>
          <cell r="Z1189" t="str">
            <v>1386006309A1</v>
          </cell>
          <cell r="AA1189" t="str">
            <v>MICHIGAN UNIV</v>
          </cell>
        </row>
        <row r="1190">
          <cell r="O1190">
            <v>35153</v>
          </cell>
          <cell r="P1190" t="str">
            <v>N01</v>
          </cell>
          <cell r="Q1190" t="str">
            <v>CN</v>
          </cell>
          <cell r="R1190" t="str">
            <v>35153</v>
          </cell>
          <cell r="S1190" t="str">
            <v>370N01CN35153</v>
          </cell>
          <cell r="T1190">
            <v>1</v>
          </cell>
          <cell r="U1190" t="str">
            <v>RESEARCH AND DEVELOPMENT CONTRACTS</v>
          </cell>
          <cell r="V1190">
            <v>2555</v>
          </cell>
          <cell r="W1190">
            <v>25</v>
          </cell>
          <cell r="X1190">
            <v>55</v>
          </cell>
          <cell r="Y1190">
            <v>1002259</v>
          </cell>
          <cell r="Z1190" t="str">
            <v>1396006492A1</v>
          </cell>
          <cell r="AA1190" t="str">
            <v>WISCONSIN UNIVERSITY</v>
          </cell>
        </row>
        <row r="1191">
          <cell r="O1191">
            <v>35157</v>
          </cell>
          <cell r="P1191" t="str">
            <v>N01</v>
          </cell>
          <cell r="Q1191" t="str">
            <v>CN</v>
          </cell>
          <cell r="R1191" t="str">
            <v>35157</v>
          </cell>
          <cell r="S1191" t="str">
            <v>370N01CN35157</v>
          </cell>
          <cell r="T1191">
            <v>1</v>
          </cell>
          <cell r="U1191" t="str">
            <v>RESEARCH AND DEVELOPMENT CONTRACTS</v>
          </cell>
          <cell r="V1191">
            <v>2555</v>
          </cell>
          <cell r="W1191">
            <v>25</v>
          </cell>
          <cell r="X1191">
            <v>55</v>
          </cell>
          <cell r="Y1191">
            <v>2079214</v>
          </cell>
          <cell r="Z1191" t="str">
            <v>1362167817A1</v>
          </cell>
          <cell r="AA1191" t="str">
            <v>NORTHWESTERN UNIVERSITY</v>
          </cell>
        </row>
        <row r="1192">
          <cell r="O1192">
            <v>35158</v>
          </cell>
          <cell r="P1192" t="str">
            <v>N01</v>
          </cell>
          <cell r="Q1192" t="str">
            <v>CN</v>
          </cell>
          <cell r="R1192" t="str">
            <v>35158</v>
          </cell>
          <cell r="S1192" t="str">
            <v>370N01CN35158</v>
          </cell>
          <cell r="T1192">
            <v>1</v>
          </cell>
          <cell r="U1192" t="str">
            <v>RESEARCH AND DEVELOPMENT CONTRACTS</v>
          </cell>
          <cell r="V1192">
            <v>2555</v>
          </cell>
          <cell r="W1192">
            <v>25</v>
          </cell>
          <cell r="X1192">
            <v>55</v>
          </cell>
          <cell r="Y1192">
            <v>1499041</v>
          </cell>
          <cell r="Z1192" t="str">
            <v>1866004791B5</v>
          </cell>
          <cell r="AA1192" t="str">
            <v>ARIZONA UNIV</v>
          </cell>
        </row>
        <row r="1193">
          <cell r="O1193">
            <v>35159</v>
          </cell>
          <cell r="P1193" t="str">
            <v>N01</v>
          </cell>
          <cell r="Q1193" t="str">
            <v>CN</v>
          </cell>
          <cell r="R1193" t="str">
            <v>35159</v>
          </cell>
          <cell r="S1193" t="str">
            <v>370N01CN35159</v>
          </cell>
          <cell r="T1193">
            <v>1</v>
          </cell>
          <cell r="U1193" t="str">
            <v>RESEARCH AND DEVELOPMENT CONTRACTS</v>
          </cell>
          <cell r="V1193">
            <v>2555</v>
          </cell>
          <cell r="W1193">
            <v>25</v>
          </cell>
          <cell r="X1193">
            <v>55</v>
          </cell>
          <cell r="Y1193">
            <v>1316220</v>
          </cell>
          <cell r="Z1193" t="str">
            <v>1746001118A1</v>
          </cell>
          <cell r="AA1193" t="str">
            <v>TEXAS UNIVERSITY HOUSTON</v>
          </cell>
        </row>
        <row r="1194">
          <cell r="O1194">
            <v>35160</v>
          </cell>
          <cell r="P1194" t="str">
            <v>N01</v>
          </cell>
          <cell r="Q1194" t="str">
            <v>CN</v>
          </cell>
          <cell r="R1194" t="str">
            <v>35160</v>
          </cell>
          <cell r="S1194" t="str">
            <v>370N01CN35160</v>
          </cell>
          <cell r="T1194">
            <v>1</v>
          </cell>
          <cell r="U1194" t="str">
            <v>RESEARCH AND DEVELOPMENT CONTRACTS</v>
          </cell>
          <cell r="V1194">
            <v>2555</v>
          </cell>
          <cell r="W1194">
            <v>25</v>
          </cell>
          <cell r="X1194">
            <v>55</v>
          </cell>
          <cell r="Y1194">
            <v>742923</v>
          </cell>
          <cell r="Z1194" t="str">
            <v>1952226406A1</v>
          </cell>
          <cell r="AA1194" t="str">
            <v>CALIFORNIA UNIVERSITY IRV</v>
          </cell>
        </row>
        <row r="1195">
          <cell r="O1195">
            <v>43301</v>
          </cell>
          <cell r="P1195" t="str">
            <v>N01</v>
          </cell>
          <cell r="Q1195" t="str">
            <v>CN</v>
          </cell>
          <cell r="R1195" t="str">
            <v>43301</v>
          </cell>
          <cell r="S1195" t="str">
            <v>370N01CN43301</v>
          </cell>
          <cell r="T1195">
            <v>1</v>
          </cell>
          <cell r="U1195" t="str">
            <v>RESEARCH AND DEVELOPMENT CONTRACTS</v>
          </cell>
          <cell r="V1195">
            <v>2555</v>
          </cell>
          <cell r="W1195">
            <v>25</v>
          </cell>
          <cell r="X1195">
            <v>55</v>
          </cell>
          <cell r="Y1195">
            <v>1378571</v>
          </cell>
          <cell r="Z1195" t="str">
            <v>1636005396A6</v>
          </cell>
          <cell r="AA1195" t="str">
            <v>ALABAMA UNIV BIRMINGHAM</v>
          </cell>
        </row>
        <row r="1196">
          <cell r="O1196">
            <v>43307</v>
          </cell>
          <cell r="P1196" t="str">
            <v>N01</v>
          </cell>
          <cell r="Q1196" t="str">
            <v>CN</v>
          </cell>
          <cell r="R1196" t="str">
            <v>43307</v>
          </cell>
          <cell r="S1196" t="str">
            <v>370N01CN43307</v>
          </cell>
          <cell r="T1196">
            <v>1</v>
          </cell>
          <cell r="U1196" t="str">
            <v>RESEARCH AND DEVELOPMENT CONTRACTS</v>
          </cell>
          <cell r="V1196">
            <v>2555</v>
          </cell>
          <cell r="W1196">
            <v>25</v>
          </cell>
          <cell r="X1196">
            <v>55</v>
          </cell>
          <cell r="Y1196">
            <v>887375</v>
          </cell>
          <cell r="Z1196" t="str">
            <v>1630288868A1</v>
          </cell>
          <cell r="AA1196" t="str">
            <v>SOUTHERN RESEARCH INSTITU</v>
          </cell>
        </row>
        <row r="1197">
          <cell r="O1197">
            <v>43309</v>
          </cell>
          <cell r="P1197" t="str">
            <v>N01</v>
          </cell>
          <cell r="Q1197" t="str">
            <v>CN</v>
          </cell>
          <cell r="R1197" t="str">
            <v>43309</v>
          </cell>
          <cell r="S1197" t="str">
            <v>370N01CN43309</v>
          </cell>
          <cell r="T1197">
            <v>1</v>
          </cell>
          <cell r="U1197" t="str">
            <v>RESEARCH AND DEVELOPMENT CONTRACTS</v>
          </cell>
          <cell r="V1197">
            <v>2555</v>
          </cell>
          <cell r="W1197">
            <v>25</v>
          </cell>
          <cell r="X1197">
            <v>55</v>
          </cell>
          <cell r="Y1197">
            <v>935000</v>
          </cell>
          <cell r="Z1197" t="str">
            <v>1232003072A2</v>
          </cell>
          <cell r="AA1197" t="str">
            <v>FOX CHASE CANCER CENTER</v>
          </cell>
        </row>
        <row r="1198">
          <cell r="O1198">
            <v>85186</v>
          </cell>
          <cell r="P1198" t="str">
            <v>N01</v>
          </cell>
          <cell r="Q1198" t="str">
            <v>CN</v>
          </cell>
          <cell r="R1198" t="str">
            <v>85186</v>
          </cell>
          <cell r="S1198" t="str">
            <v>370N01CN85186</v>
          </cell>
          <cell r="T1198">
            <v>1</v>
          </cell>
          <cell r="U1198" t="str">
            <v>RESEARCH AND DEVELOPMENT CONTRACTS</v>
          </cell>
          <cell r="V1198">
            <v>2555</v>
          </cell>
          <cell r="W1198">
            <v>25</v>
          </cell>
          <cell r="X1198">
            <v>55</v>
          </cell>
          <cell r="Y1198">
            <v>300000</v>
          </cell>
          <cell r="Z1198" t="str">
            <v>1746001118A1</v>
          </cell>
          <cell r="AA1198" t="str">
            <v>TEXAS UNIVERSITY HOUSTON</v>
          </cell>
        </row>
        <row r="1199">
          <cell r="O1199">
            <v>95040</v>
          </cell>
          <cell r="P1199" t="str">
            <v>N01</v>
          </cell>
          <cell r="Q1199" t="str">
            <v>CN</v>
          </cell>
          <cell r="R1199" t="str">
            <v>95040</v>
          </cell>
          <cell r="S1199" t="str">
            <v>370N01CN95040</v>
          </cell>
          <cell r="T1199">
            <v>1</v>
          </cell>
          <cell r="U1199" t="str">
            <v>RESEARCH AND DEVELOPMENT CONTRACTS</v>
          </cell>
          <cell r="V1199">
            <v>2555</v>
          </cell>
          <cell r="W1199">
            <v>25</v>
          </cell>
          <cell r="X1199">
            <v>55</v>
          </cell>
          <cell r="Y1199">
            <v>500000</v>
          </cell>
          <cell r="Z1199" t="str">
            <v>1746001118A1</v>
          </cell>
          <cell r="AA1199" t="str">
            <v>TEXAS UNIVERSITY HOUSTON</v>
          </cell>
        </row>
        <row r="1200">
          <cell r="O1200">
            <v>37119</v>
          </cell>
          <cell r="P1200" t="str">
            <v>N01</v>
          </cell>
          <cell r="Q1200" t="str">
            <v>CO</v>
          </cell>
          <cell r="R1200" t="str">
            <v>37119</v>
          </cell>
          <cell r="S1200" t="str">
            <v>370N01CO37119</v>
          </cell>
          <cell r="T1200">
            <v>1</v>
          </cell>
          <cell r="U1200" t="str">
            <v>RESEARCH AND DEVELOPMENT CONTRACTS</v>
          </cell>
          <cell r="V1200">
            <v>2555</v>
          </cell>
          <cell r="W1200">
            <v>25</v>
          </cell>
          <cell r="X1200">
            <v>55</v>
          </cell>
          <cell r="Y1200">
            <v>687911</v>
          </cell>
          <cell r="Z1200" t="str">
            <v>1231352685A1</v>
          </cell>
          <cell r="AA1200" t="str">
            <v>PENNSYLVANIA UNIVERSITY</v>
          </cell>
        </row>
        <row r="1201">
          <cell r="O1201">
            <v>1004</v>
          </cell>
          <cell r="P1201" t="str">
            <v>N01</v>
          </cell>
          <cell r="Q1201" t="str">
            <v>CP</v>
          </cell>
          <cell r="R1201" t="str">
            <v>01004</v>
          </cell>
          <cell r="S1201" t="str">
            <v>370N01CP01004</v>
          </cell>
          <cell r="T1201">
            <v>0</v>
          </cell>
          <cell r="U1201" t="str">
            <v>RESEARCH AND DEVELOPMENT CONTRACTS</v>
          </cell>
          <cell r="V1201">
            <v>2555</v>
          </cell>
          <cell r="W1201">
            <v>25</v>
          </cell>
          <cell r="X1201">
            <v>55</v>
          </cell>
          <cell r="Y1201">
            <v>500000</v>
          </cell>
          <cell r="Z1201" t="str">
            <v>1560686338A1</v>
          </cell>
          <cell r="AA1201" t="str">
            <v>RESEARCH TRIANGLE INSTITU</v>
          </cell>
        </row>
        <row r="1202">
          <cell r="O1202">
            <v>1004</v>
          </cell>
          <cell r="P1202" t="str">
            <v>N01</v>
          </cell>
          <cell r="Q1202" t="str">
            <v>CP</v>
          </cell>
          <cell r="R1202" t="str">
            <v>01004</v>
          </cell>
          <cell r="S1202" t="str">
            <v>370N01CP01004</v>
          </cell>
          <cell r="T1202">
            <v>1</v>
          </cell>
          <cell r="U1202" t="str">
            <v>RESEARCH AND DEVELOPMENT CONTRACTS</v>
          </cell>
          <cell r="V1202">
            <v>2555</v>
          </cell>
          <cell r="W1202">
            <v>25</v>
          </cell>
          <cell r="X1202">
            <v>55</v>
          </cell>
          <cell r="Y1202">
            <v>300000</v>
          </cell>
          <cell r="Z1202" t="str">
            <v>1560686338A1</v>
          </cell>
          <cell r="AA1202" t="str">
            <v>RESEARCH TRIANGLE INSTITU</v>
          </cell>
        </row>
        <row r="1203">
          <cell r="O1203">
            <v>31012</v>
          </cell>
          <cell r="P1203" t="str">
            <v>N01</v>
          </cell>
          <cell r="Q1203" t="str">
            <v>CP</v>
          </cell>
          <cell r="R1203" t="str">
            <v>31012</v>
          </cell>
          <cell r="S1203" t="str">
            <v>370N01CP31012</v>
          </cell>
          <cell r="T1203">
            <v>1</v>
          </cell>
          <cell r="U1203" t="str">
            <v>RESEARCH AND DEVELOPMENT CONTRACTS</v>
          </cell>
          <cell r="V1203">
            <v>2555</v>
          </cell>
          <cell r="W1203">
            <v>25</v>
          </cell>
          <cell r="X1203">
            <v>55</v>
          </cell>
          <cell r="Y1203">
            <v>200000</v>
          </cell>
          <cell r="Z1203" t="str">
            <v>1530196932A1</v>
          </cell>
          <cell r="AA1203" t="str">
            <v>NATIONAL ACADEMY OF SCIEN</v>
          </cell>
        </row>
        <row r="1204">
          <cell r="O1204">
            <v>31018</v>
          </cell>
          <cell r="P1204" t="str">
            <v>N01</v>
          </cell>
          <cell r="Q1204" t="str">
            <v>CP</v>
          </cell>
          <cell r="R1204" t="str">
            <v>31018</v>
          </cell>
          <cell r="S1204" t="str">
            <v>370N01CP31018</v>
          </cell>
          <cell r="T1204">
            <v>1</v>
          </cell>
          <cell r="U1204" t="str">
            <v>RESEARCH AND DEVELOPMENT CONTRACTS</v>
          </cell>
          <cell r="V1204">
            <v>2555</v>
          </cell>
          <cell r="W1204">
            <v>25</v>
          </cell>
          <cell r="X1204">
            <v>55</v>
          </cell>
          <cell r="Y1204">
            <v>619274</v>
          </cell>
          <cell r="Z1204" t="str">
            <v>1416007513A5</v>
          </cell>
          <cell r="AA1204" t="str">
            <v>MINNESOTA UNIVERSITY</v>
          </cell>
        </row>
        <row r="1205">
          <cell r="O1205">
            <v>45502</v>
          </cell>
          <cell r="P1205" t="str">
            <v>N01</v>
          </cell>
          <cell r="Q1205" t="str">
            <v>CP</v>
          </cell>
          <cell r="R1205" t="str">
            <v>45502</v>
          </cell>
          <cell r="S1205" t="str">
            <v>370N01CP45502</v>
          </cell>
          <cell r="T1205">
            <v>1</v>
          </cell>
          <cell r="U1205" t="str">
            <v>RESEARCH AND DEVELOPMENT CONTRACTS</v>
          </cell>
          <cell r="V1205">
            <v>2555</v>
          </cell>
          <cell r="W1205">
            <v>25</v>
          </cell>
          <cell r="X1205">
            <v>55</v>
          </cell>
          <cell r="Y1205">
            <v>306077</v>
          </cell>
          <cell r="Z1205" t="str">
            <v>1314379427A1</v>
          </cell>
          <cell r="AA1205" t="str">
            <v>BATTELLE MEMORIAL INSTITU</v>
          </cell>
        </row>
        <row r="1206">
          <cell r="O1206">
            <v>45503</v>
          </cell>
          <cell r="P1206" t="str">
            <v>N01</v>
          </cell>
          <cell r="Q1206" t="str">
            <v>CP</v>
          </cell>
          <cell r="R1206" t="str">
            <v>45503</v>
          </cell>
          <cell r="S1206" t="str">
            <v>370N01CP45503</v>
          </cell>
          <cell r="T1206">
            <v>1</v>
          </cell>
          <cell r="U1206" t="str">
            <v>RESEARCH AND DEVELOPMENT CONTRACTS</v>
          </cell>
          <cell r="V1206">
            <v>2555</v>
          </cell>
          <cell r="W1206">
            <v>25</v>
          </cell>
          <cell r="X1206">
            <v>55</v>
          </cell>
          <cell r="Y1206">
            <v>487500</v>
          </cell>
          <cell r="Z1206" t="str">
            <v>1426004813A1</v>
          </cell>
          <cell r="AA1206" t="str">
            <v>IOWA UNIV</v>
          </cell>
        </row>
        <row r="1207">
          <cell r="O1207">
            <v>55507</v>
          </cell>
          <cell r="P1207" t="str">
            <v>N01</v>
          </cell>
          <cell r="Q1207" t="str">
            <v>CP</v>
          </cell>
          <cell r="R1207" t="str">
            <v>55507</v>
          </cell>
          <cell r="S1207" t="str">
            <v>370N01CP55507</v>
          </cell>
          <cell r="T1207">
            <v>1</v>
          </cell>
          <cell r="U1207" t="str">
            <v>RESEARCH RELATED INTRAMURAL PROGRAM CON</v>
          </cell>
          <cell r="V1207" t="str">
            <v>252E</v>
          </cell>
          <cell r="W1207">
            <v>25</v>
          </cell>
          <cell r="X1207" t="str">
            <v>2E</v>
          </cell>
          <cell r="Y1207">
            <v>283216</v>
          </cell>
          <cell r="Z1207" t="str">
            <v>1042103547A4</v>
          </cell>
          <cell r="AA1207" t="str">
            <v>BOSTON UNIVERSITY</v>
          </cell>
        </row>
        <row r="1208">
          <cell r="O1208">
            <v>55509</v>
          </cell>
          <cell r="P1208" t="str">
            <v>N01</v>
          </cell>
          <cell r="Q1208" t="str">
            <v>CP</v>
          </cell>
          <cell r="R1208" t="str">
            <v>55509</v>
          </cell>
          <cell r="S1208" t="str">
            <v>370N01CP55509</v>
          </cell>
          <cell r="T1208">
            <v>1</v>
          </cell>
          <cell r="U1208" t="str">
            <v>RESEARCH RELATED INTRAMURAL PROGRAM CON</v>
          </cell>
          <cell r="V1208" t="str">
            <v>252E</v>
          </cell>
          <cell r="W1208">
            <v>25</v>
          </cell>
          <cell r="X1208" t="str">
            <v>2E</v>
          </cell>
          <cell r="Y1208">
            <v>316293</v>
          </cell>
          <cell r="Z1208" t="str">
            <v>1362177139A1</v>
          </cell>
          <cell r="AA1208" t="str">
            <v>CHICAGO UNIVERSITY</v>
          </cell>
        </row>
        <row r="1209">
          <cell r="O1209">
            <v>55511</v>
          </cell>
          <cell r="P1209" t="str">
            <v>N01</v>
          </cell>
          <cell r="Q1209" t="str">
            <v>CP</v>
          </cell>
          <cell r="R1209" t="str">
            <v>55511</v>
          </cell>
          <cell r="S1209" t="str">
            <v>370N01CP55511</v>
          </cell>
          <cell r="T1209">
            <v>1</v>
          </cell>
          <cell r="U1209" t="str">
            <v>RESEARCH RELATED INTRAMURAL PROGRAM CON</v>
          </cell>
          <cell r="V1209" t="str">
            <v>252E</v>
          </cell>
          <cell r="W1209">
            <v>25</v>
          </cell>
          <cell r="X1209" t="str">
            <v>2E</v>
          </cell>
          <cell r="Y1209">
            <v>254016</v>
          </cell>
          <cell r="Z1209" t="str">
            <v>1020222111A3</v>
          </cell>
          <cell r="AA1209" t="str">
            <v>DARTMOUTH COLLEGE</v>
          </cell>
        </row>
        <row r="1210">
          <cell r="P1210" t="str">
            <v>N01</v>
          </cell>
          <cell r="Q1210" t="str">
            <v>HG</v>
          </cell>
          <cell r="R1210" t="str">
            <v>65403</v>
          </cell>
          <cell r="S1210" t="str">
            <v>370N01HG65403</v>
          </cell>
          <cell r="T1210">
            <v>0</v>
          </cell>
          <cell r="U1210" t="str">
            <v>RESEARCH AND DEVELOPMENT CONTRACTS</v>
          </cell>
          <cell r="V1210">
            <v>2555</v>
          </cell>
          <cell r="W1210">
            <v>25</v>
          </cell>
          <cell r="X1210">
            <v>55</v>
          </cell>
          <cell r="Y1210">
            <v>1062763</v>
          </cell>
          <cell r="Z1210" t="str">
            <v>1520595110A5</v>
          </cell>
          <cell r="AA1210" t="str">
            <v>HOPKINS JOHNS UNIVERSITY</v>
          </cell>
        </row>
        <row r="1211">
          <cell r="O1211">
            <v>43503</v>
          </cell>
          <cell r="P1211" t="str">
            <v>N01</v>
          </cell>
          <cell r="Q1211" t="str">
            <v>LM</v>
          </cell>
          <cell r="R1211" t="str">
            <v>43503</v>
          </cell>
          <cell r="S1211" t="str">
            <v>370N01LM43503</v>
          </cell>
          <cell r="T1211">
            <v>0</v>
          </cell>
          <cell r="U1211" t="str">
            <v>RESEARCH RELATED INTRAMURAL PROGRAM CON</v>
          </cell>
          <cell r="V1211" t="str">
            <v>252E</v>
          </cell>
          <cell r="W1211">
            <v>25</v>
          </cell>
          <cell r="X1211" t="str">
            <v>2E</v>
          </cell>
          <cell r="Y1211">
            <v>50000</v>
          </cell>
          <cell r="Z1211" t="str">
            <v>1916001537A1</v>
          </cell>
          <cell r="AA1211" t="str">
            <v>WASHINGTON UNIV</v>
          </cell>
        </row>
        <row r="1212">
          <cell r="O1212">
            <v>35135</v>
          </cell>
          <cell r="P1212" t="str">
            <v>N01</v>
          </cell>
          <cell r="Q1212" t="str">
            <v>PC</v>
          </cell>
          <cell r="R1212" t="str">
            <v>35135</v>
          </cell>
          <cell r="S1212" t="str">
            <v>370N01PC35135</v>
          </cell>
          <cell r="T1212">
            <v>1</v>
          </cell>
          <cell r="U1212" t="str">
            <v>RESEARCH AND DEVELOPMENT CONTRACTS</v>
          </cell>
          <cell r="V1212">
            <v>2555</v>
          </cell>
          <cell r="W1212">
            <v>25</v>
          </cell>
          <cell r="X1212">
            <v>55</v>
          </cell>
          <cell r="Y1212">
            <v>46589</v>
          </cell>
          <cell r="Z1212" t="str">
            <v>1580566256A1</v>
          </cell>
          <cell r="AA1212" t="str">
            <v>EMORY UNIVERSITY</v>
          </cell>
        </row>
        <row r="1213">
          <cell r="O1213">
            <v>35135</v>
          </cell>
          <cell r="P1213" t="str">
            <v>N01</v>
          </cell>
          <cell r="Q1213" t="str">
            <v>PC</v>
          </cell>
          <cell r="R1213" t="str">
            <v>35135</v>
          </cell>
          <cell r="S1213" t="str">
            <v>370N01PC35135</v>
          </cell>
          <cell r="T1213">
            <v>0</v>
          </cell>
          <cell r="U1213" t="str">
            <v>RESEARCH AND DEVELOPMENT CONTRACTS</v>
          </cell>
          <cell r="V1213">
            <v>2555</v>
          </cell>
          <cell r="W1213">
            <v>25</v>
          </cell>
          <cell r="X1213">
            <v>55</v>
          </cell>
          <cell r="Y1213">
            <v>1141509</v>
          </cell>
          <cell r="Z1213" t="str">
            <v>1580566256A1</v>
          </cell>
          <cell r="AA1213" t="str">
            <v>EMORY UNIVERSITY</v>
          </cell>
        </row>
        <row r="1214">
          <cell r="O1214">
            <v>35135</v>
          </cell>
          <cell r="P1214" t="str">
            <v>N01</v>
          </cell>
          <cell r="Q1214" t="str">
            <v>PC</v>
          </cell>
          <cell r="R1214" t="str">
            <v>35135</v>
          </cell>
          <cell r="S1214" t="str">
            <v>370N01PC35135</v>
          </cell>
          <cell r="T1214">
            <v>0</v>
          </cell>
          <cell r="U1214" t="str">
            <v>RESEARCH AND DEVELOPMENT CONTRACTS</v>
          </cell>
          <cell r="V1214">
            <v>2555</v>
          </cell>
          <cell r="W1214">
            <v>25</v>
          </cell>
          <cell r="X1214">
            <v>55</v>
          </cell>
          <cell r="Y1214">
            <v>19801</v>
          </cell>
          <cell r="Z1214" t="str">
            <v>1580566256A1</v>
          </cell>
          <cell r="AA1214" t="str">
            <v>EMORY UNIVERSITY</v>
          </cell>
        </row>
        <row r="1215">
          <cell r="O1215">
            <v>35139</v>
          </cell>
          <cell r="P1215" t="str">
            <v>N01</v>
          </cell>
          <cell r="Q1215" t="str">
            <v>PC</v>
          </cell>
          <cell r="R1215" t="str">
            <v>35139</v>
          </cell>
          <cell r="S1215" t="str">
            <v>370N01PC35139</v>
          </cell>
          <cell r="T1215">
            <v>1</v>
          </cell>
          <cell r="U1215" t="str">
            <v>RESEARCH AND DEVELOPMENT CONTRACTS</v>
          </cell>
          <cell r="V1215">
            <v>2555</v>
          </cell>
          <cell r="W1215">
            <v>25</v>
          </cell>
          <cell r="X1215">
            <v>55</v>
          </cell>
          <cell r="Y1215">
            <v>331151</v>
          </cell>
          <cell r="Z1215" t="str">
            <v>1951642394A1</v>
          </cell>
          <cell r="AA1215" t="str">
            <v>SOUTHERN CALIFORNIA UNIVE</v>
          </cell>
        </row>
        <row r="1216">
          <cell r="O1216">
            <v>35139</v>
          </cell>
          <cell r="P1216" t="str">
            <v>N01</v>
          </cell>
          <cell r="Q1216" t="str">
            <v>PC</v>
          </cell>
          <cell r="R1216" t="str">
            <v>35139</v>
          </cell>
          <cell r="S1216" t="str">
            <v>370N01PC35139</v>
          </cell>
          <cell r="T1216">
            <v>0</v>
          </cell>
          <cell r="U1216" t="str">
            <v>RESEARCH AND DEVELOPMENT CONTRACTS</v>
          </cell>
          <cell r="V1216">
            <v>2555</v>
          </cell>
          <cell r="W1216">
            <v>25</v>
          </cell>
          <cell r="X1216">
            <v>55</v>
          </cell>
          <cell r="Y1216">
            <v>2761197</v>
          </cell>
          <cell r="Z1216" t="str">
            <v>1951642394A1</v>
          </cell>
          <cell r="AA1216" t="str">
            <v>SOUTHERN CALIFORNIA UNIVE</v>
          </cell>
        </row>
        <row r="1217">
          <cell r="O1217">
            <v>35139</v>
          </cell>
          <cell r="P1217" t="str">
            <v>N01</v>
          </cell>
          <cell r="Q1217" t="str">
            <v>PC</v>
          </cell>
          <cell r="R1217" t="str">
            <v>35139</v>
          </cell>
          <cell r="S1217" t="str">
            <v>370N01PC35139</v>
          </cell>
          <cell r="T1217">
            <v>0</v>
          </cell>
          <cell r="U1217" t="str">
            <v>RESEARCH AND DEVELOPMENT CONTRACTS</v>
          </cell>
          <cell r="V1217">
            <v>2555</v>
          </cell>
          <cell r="W1217">
            <v>25</v>
          </cell>
          <cell r="X1217">
            <v>55</v>
          </cell>
          <cell r="Y1217">
            <v>394145</v>
          </cell>
          <cell r="Z1217" t="str">
            <v>1951642394A1</v>
          </cell>
          <cell r="AA1217" t="str">
            <v>SOUTHERN CALIFORNIA UNIVE</v>
          </cell>
        </row>
        <row r="1218">
          <cell r="O1218">
            <v>35141</v>
          </cell>
          <cell r="P1218" t="str">
            <v>N01</v>
          </cell>
          <cell r="Q1218" t="str">
            <v>PC</v>
          </cell>
          <cell r="R1218" t="str">
            <v>35141</v>
          </cell>
          <cell r="S1218" t="str">
            <v>370N01PC35141</v>
          </cell>
          <cell r="T1218">
            <v>1</v>
          </cell>
          <cell r="U1218" t="str">
            <v>RESEARCH AND DEVELOPMENT CONTRACTS</v>
          </cell>
          <cell r="V1218">
            <v>2555</v>
          </cell>
          <cell r="W1218">
            <v>25</v>
          </cell>
          <cell r="X1218">
            <v>55</v>
          </cell>
          <cell r="Y1218">
            <v>24231</v>
          </cell>
          <cell r="Z1218" t="str">
            <v>1876000525A1</v>
          </cell>
          <cell r="AA1218" t="str">
            <v>UTAH UNIV</v>
          </cell>
        </row>
        <row r="1219">
          <cell r="O1219">
            <v>35141</v>
          </cell>
          <cell r="P1219" t="str">
            <v>N01</v>
          </cell>
          <cell r="Q1219" t="str">
            <v>PC</v>
          </cell>
          <cell r="R1219" t="str">
            <v>35141</v>
          </cell>
          <cell r="S1219" t="str">
            <v>370N01PC35141</v>
          </cell>
          <cell r="T1219">
            <v>0</v>
          </cell>
          <cell r="U1219" t="str">
            <v>RESEARCH AND DEVELOPMENT CONTRACTS</v>
          </cell>
          <cell r="V1219">
            <v>2555</v>
          </cell>
          <cell r="W1219">
            <v>25</v>
          </cell>
          <cell r="X1219">
            <v>55</v>
          </cell>
          <cell r="Y1219">
            <v>1229509</v>
          </cell>
          <cell r="Z1219" t="str">
            <v>1876000525A1</v>
          </cell>
          <cell r="AA1219" t="str">
            <v>UTAH UNIV</v>
          </cell>
        </row>
        <row r="1220">
          <cell r="O1220">
            <v>35141</v>
          </cell>
          <cell r="P1220" t="str">
            <v>N01</v>
          </cell>
          <cell r="Q1220" t="str">
            <v>PC</v>
          </cell>
          <cell r="R1220" t="str">
            <v>35141</v>
          </cell>
          <cell r="S1220" t="str">
            <v>370N01PC35141</v>
          </cell>
          <cell r="T1220">
            <v>0</v>
          </cell>
          <cell r="U1220" t="str">
            <v>RESEARCH AND DEVELOPMENT CONTRACTS</v>
          </cell>
          <cell r="V1220">
            <v>2555</v>
          </cell>
          <cell r="W1220">
            <v>25</v>
          </cell>
          <cell r="X1220">
            <v>55</v>
          </cell>
          <cell r="Y1220">
            <v>30380</v>
          </cell>
          <cell r="Z1220" t="str">
            <v>1876000525A1</v>
          </cell>
          <cell r="AA1220" t="str">
            <v>UTAH UNIV</v>
          </cell>
        </row>
        <row r="1221">
          <cell r="O1221">
            <v>35142</v>
          </cell>
          <cell r="P1221" t="str">
            <v>N01</v>
          </cell>
          <cell r="Q1221" t="str">
            <v>PC</v>
          </cell>
          <cell r="R1221" t="str">
            <v>35142</v>
          </cell>
          <cell r="S1221" t="str">
            <v>370N01PC35142</v>
          </cell>
          <cell r="T1221">
            <v>1</v>
          </cell>
          <cell r="U1221" t="str">
            <v>RESEARCH AND DEVELOPMENT CONTRACTS</v>
          </cell>
          <cell r="V1221">
            <v>2555</v>
          </cell>
          <cell r="W1221">
            <v>25</v>
          </cell>
          <cell r="X1221">
            <v>55</v>
          </cell>
          <cell r="Y1221">
            <v>211631</v>
          </cell>
          <cell r="Z1221" t="str">
            <v>1237156071A1</v>
          </cell>
          <cell r="AA1221" t="str">
            <v>HUTCHINSON FRED CANCER RE</v>
          </cell>
        </row>
        <row r="1222">
          <cell r="O1222">
            <v>35142</v>
          </cell>
          <cell r="P1222" t="str">
            <v>N01</v>
          </cell>
          <cell r="Q1222" t="str">
            <v>PC</v>
          </cell>
          <cell r="R1222" t="str">
            <v>35142</v>
          </cell>
          <cell r="S1222" t="str">
            <v>370N01PC35142</v>
          </cell>
          <cell r="T1222">
            <v>0</v>
          </cell>
          <cell r="U1222" t="str">
            <v>RESEARCH AND DEVELOPMENT CONTRACTS</v>
          </cell>
          <cell r="V1222">
            <v>2555</v>
          </cell>
          <cell r="W1222">
            <v>25</v>
          </cell>
          <cell r="X1222">
            <v>55</v>
          </cell>
          <cell r="Y1222">
            <v>2612270</v>
          </cell>
          <cell r="Z1222" t="str">
            <v>1237156071A1</v>
          </cell>
          <cell r="AA1222" t="str">
            <v>HUTCHINSON FRED CANCER RE</v>
          </cell>
        </row>
        <row r="1223">
          <cell r="O1223">
            <v>35142</v>
          </cell>
          <cell r="P1223" t="str">
            <v>N01</v>
          </cell>
          <cell r="Q1223" t="str">
            <v>PC</v>
          </cell>
          <cell r="R1223" t="str">
            <v>35142</v>
          </cell>
          <cell r="S1223" t="str">
            <v>370N01PC35142</v>
          </cell>
          <cell r="T1223">
            <v>0</v>
          </cell>
          <cell r="U1223" t="str">
            <v>RESEARCH AND DEVELOPMENT CONTRACTS</v>
          </cell>
          <cell r="V1223">
            <v>2555</v>
          </cell>
          <cell r="W1223">
            <v>25</v>
          </cell>
          <cell r="X1223">
            <v>55</v>
          </cell>
          <cell r="Y1223">
            <v>119567</v>
          </cell>
          <cell r="Z1223" t="str">
            <v>1237156071A1</v>
          </cell>
          <cell r="AA1223" t="str">
            <v>HUTCHINSON FRED CANCER RE</v>
          </cell>
        </row>
        <row r="1224">
          <cell r="O1224">
            <v>35143</v>
          </cell>
          <cell r="P1224" t="str">
            <v>N01</v>
          </cell>
          <cell r="Q1224" t="str">
            <v>PC</v>
          </cell>
          <cell r="R1224" t="str">
            <v>35143</v>
          </cell>
          <cell r="S1224" t="str">
            <v>370N01PC35143</v>
          </cell>
          <cell r="T1224">
            <v>1</v>
          </cell>
          <cell r="U1224" t="str">
            <v>RESEARCH AND DEVELOPMENT CONTRACTS</v>
          </cell>
          <cell r="V1224">
            <v>2555</v>
          </cell>
          <cell r="W1224">
            <v>25</v>
          </cell>
          <cell r="X1224">
            <v>55</v>
          </cell>
          <cell r="Y1224">
            <v>48775</v>
          </cell>
          <cell r="Z1224" t="str">
            <v>1426004813A1</v>
          </cell>
          <cell r="AA1224" t="str">
            <v>IOWA UNIV</v>
          </cell>
        </row>
        <row r="1225">
          <cell r="O1225">
            <v>35143</v>
          </cell>
          <cell r="P1225" t="str">
            <v>N01</v>
          </cell>
          <cell r="Q1225" t="str">
            <v>PC</v>
          </cell>
          <cell r="R1225" t="str">
            <v>35143</v>
          </cell>
          <cell r="S1225" t="str">
            <v>370N01PC35143</v>
          </cell>
          <cell r="T1225">
            <v>0</v>
          </cell>
          <cell r="U1225" t="str">
            <v>RESEARCH AND DEVELOPMENT CONTRACTS</v>
          </cell>
          <cell r="V1225">
            <v>2555</v>
          </cell>
          <cell r="W1225">
            <v>25</v>
          </cell>
          <cell r="X1225">
            <v>55</v>
          </cell>
          <cell r="Y1225">
            <v>3866419</v>
          </cell>
          <cell r="Z1225" t="str">
            <v>1426004813A1</v>
          </cell>
          <cell r="AA1225" t="str">
            <v>IOWA UNIV</v>
          </cell>
        </row>
        <row r="1226">
          <cell r="O1226">
            <v>35143</v>
          </cell>
          <cell r="P1226" t="str">
            <v>N01</v>
          </cell>
          <cell r="Q1226" t="str">
            <v>PC</v>
          </cell>
          <cell r="R1226" t="str">
            <v>35143</v>
          </cell>
          <cell r="S1226" t="str">
            <v>370N01PC35143</v>
          </cell>
          <cell r="T1226">
            <v>0</v>
          </cell>
          <cell r="U1226" t="str">
            <v>RESEARCH AND DEVELOPMENT CONTRACTS</v>
          </cell>
          <cell r="V1226">
            <v>2555</v>
          </cell>
          <cell r="W1226">
            <v>25</v>
          </cell>
          <cell r="X1226">
            <v>55</v>
          </cell>
          <cell r="Y1226">
            <v>53407</v>
          </cell>
          <cell r="Z1226" t="str">
            <v>1426004813A1</v>
          </cell>
          <cell r="AA1226" t="str">
            <v>IOWA UNIV</v>
          </cell>
        </row>
        <row r="1227">
          <cell r="O1227">
            <v>35145</v>
          </cell>
          <cell r="P1227" t="str">
            <v>N01</v>
          </cell>
          <cell r="Q1227" t="str">
            <v>PC</v>
          </cell>
          <cell r="R1227" t="str">
            <v>35145</v>
          </cell>
          <cell r="S1227" t="str">
            <v>370N01PC35145</v>
          </cell>
          <cell r="T1227">
            <v>1</v>
          </cell>
          <cell r="U1227" t="str">
            <v>RESEARCH AND DEVELOPMENT CONTRACTS</v>
          </cell>
          <cell r="V1227">
            <v>2555</v>
          </cell>
          <cell r="W1227">
            <v>25</v>
          </cell>
          <cell r="X1227">
            <v>55</v>
          </cell>
          <cell r="Y1227">
            <v>95053</v>
          </cell>
          <cell r="Z1227" t="str">
            <v>1386028429A1</v>
          </cell>
          <cell r="AA1227" t="str">
            <v>WAYNE STATE UNIVERSITY</v>
          </cell>
        </row>
        <row r="1228">
          <cell r="O1228">
            <v>35145</v>
          </cell>
          <cell r="P1228" t="str">
            <v>N01</v>
          </cell>
          <cell r="Q1228" t="str">
            <v>PC</v>
          </cell>
          <cell r="R1228" t="str">
            <v>35145</v>
          </cell>
          <cell r="S1228" t="str">
            <v>370N01PC35145</v>
          </cell>
          <cell r="T1228">
            <v>0</v>
          </cell>
          <cell r="U1228" t="str">
            <v>RESEARCH AND DEVELOPMENT CONTRACTS</v>
          </cell>
          <cell r="V1228">
            <v>2555</v>
          </cell>
          <cell r="W1228">
            <v>25</v>
          </cell>
          <cell r="X1228">
            <v>55</v>
          </cell>
          <cell r="Y1228">
            <v>4145733</v>
          </cell>
          <cell r="Z1228" t="str">
            <v>1386028429A1</v>
          </cell>
          <cell r="AA1228" t="str">
            <v>WAYNE STATE UNIVERSITY</v>
          </cell>
        </row>
        <row r="1229">
          <cell r="O1229">
            <v>35145</v>
          </cell>
          <cell r="P1229" t="str">
            <v>N01</v>
          </cell>
          <cell r="Q1229" t="str">
            <v>PC</v>
          </cell>
          <cell r="R1229" t="str">
            <v>35145</v>
          </cell>
          <cell r="S1229" t="str">
            <v>370N01PC35145</v>
          </cell>
          <cell r="T1229">
            <v>0</v>
          </cell>
          <cell r="U1229" t="str">
            <v>RESEARCH AND DEVELOPMENT CONTRACTS</v>
          </cell>
          <cell r="V1229">
            <v>2555</v>
          </cell>
          <cell r="W1229">
            <v>25</v>
          </cell>
          <cell r="X1229">
            <v>55</v>
          </cell>
          <cell r="Y1229">
            <v>60870</v>
          </cell>
          <cell r="Z1229" t="str">
            <v>1386028429A1</v>
          </cell>
          <cell r="AA1229" t="str">
            <v>WAYNE STATE UNIVERSITY</v>
          </cell>
        </row>
        <row r="1230">
          <cell r="O1230">
            <v>54405</v>
          </cell>
          <cell r="P1230" t="str">
            <v>N01</v>
          </cell>
          <cell r="Q1230" t="str">
            <v>PC</v>
          </cell>
          <cell r="R1230" t="str">
            <v>54405</v>
          </cell>
          <cell r="S1230" t="str">
            <v>370N01PC54405</v>
          </cell>
          <cell r="T1230">
            <v>1</v>
          </cell>
          <cell r="U1230" t="str">
            <v>RESEARCH AND DEVELOPMENT CONTRACTS</v>
          </cell>
          <cell r="V1230">
            <v>2555</v>
          </cell>
          <cell r="W1230">
            <v>25</v>
          </cell>
          <cell r="X1230">
            <v>55</v>
          </cell>
          <cell r="Y1230">
            <v>104381</v>
          </cell>
          <cell r="Z1230" t="str">
            <v>1216000928B7</v>
          </cell>
          <cell r="AA1230" t="str">
            <v>NEW JERSEY STATE DEPT OF</v>
          </cell>
        </row>
        <row r="1231">
          <cell r="O1231">
            <v>54405</v>
          </cell>
          <cell r="P1231" t="str">
            <v>N01</v>
          </cell>
          <cell r="Q1231" t="str">
            <v>PC</v>
          </cell>
          <cell r="R1231" t="str">
            <v>54405</v>
          </cell>
          <cell r="S1231" t="str">
            <v>370N01PC54405</v>
          </cell>
          <cell r="T1231">
            <v>0</v>
          </cell>
          <cell r="U1231" t="str">
            <v>RESEARCH AND DEVELOPMENT CONTRACTS</v>
          </cell>
          <cell r="V1231">
            <v>2555</v>
          </cell>
          <cell r="W1231">
            <v>25</v>
          </cell>
          <cell r="X1231">
            <v>55</v>
          </cell>
          <cell r="Y1231">
            <v>906587</v>
          </cell>
          <cell r="Z1231" t="str">
            <v>1216000928B7</v>
          </cell>
          <cell r="AA1231" t="str">
            <v>NEW JERSEY STATE DEPT OF</v>
          </cell>
        </row>
        <row r="1232">
          <cell r="O1232">
            <v>54405</v>
          </cell>
          <cell r="P1232" t="str">
            <v>N01</v>
          </cell>
          <cell r="Q1232" t="str">
            <v>PC</v>
          </cell>
          <cell r="R1232" t="str">
            <v>54405</v>
          </cell>
          <cell r="S1232" t="str">
            <v>370N01PC54405</v>
          </cell>
          <cell r="T1232">
            <v>0</v>
          </cell>
          <cell r="U1232" t="str">
            <v>RESEARCH AND DEVELOPMENT CONTRACTS</v>
          </cell>
          <cell r="V1232">
            <v>2555</v>
          </cell>
          <cell r="W1232">
            <v>25</v>
          </cell>
          <cell r="X1232">
            <v>55</v>
          </cell>
          <cell r="Y1232">
            <v>14395</v>
          </cell>
          <cell r="Z1232" t="str">
            <v>1216000928B7</v>
          </cell>
          <cell r="AA1232" t="str">
            <v>NEW JERSEY STATE DEPT OF</v>
          </cell>
        </row>
        <row r="1233">
          <cell r="O1233">
            <v>7008</v>
          </cell>
          <cell r="P1233" t="str">
            <v>N02</v>
          </cell>
          <cell r="Q1233" t="str">
            <v>CB</v>
          </cell>
          <cell r="R1233" t="str">
            <v>07008</v>
          </cell>
          <cell r="S1233" t="str">
            <v>370N02CB07008</v>
          </cell>
          <cell r="T1233">
            <v>1</v>
          </cell>
          <cell r="U1233" t="str">
            <v>RESEARCH AND DEVELOPMENT CONTRACTS</v>
          </cell>
          <cell r="V1233">
            <v>2555</v>
          </cell>
          <cell r="W1233">
            <v>25</v>
          </cell>
          <cell r="X1233">
            <v>55</v>
          </cell>
          <cell r="Y1233">
            <v>136748</v>
          </cell>
          <cell r="Z1233" t="str">
            <v>1440545878A1</v>
          </cell>
          <cell r="AA1233" t="str">
            <v>MIDWEST RESEARCH INSTITUT</v>
          </cell>
        </row>
        <row r="1234">
          <cell r="O1234">
            <v>37127</v>
          </cell>
          <cell r="P1234" t="str">
            <v>N02</v>
          </cell>
          <cell r="Q1234" t="str">
            <v>CB</v>
          </cell>
          <cell r="R1234" t="str">
            <v>37127</v>
          </cell>
          <cell r="S1234" t="str">
            <v>370N02CB37127</v>
          </cell>
          <cell r="T1234">
            <v>1</v>
          </cell>
          <cell r="U1234" t="str">
            <v>RESEARCH AND DEVELOPMENT CONTRACTS</v>
          </cell>
          <cell r="V1234">
            <v>2555</v>
          </cell>
          <cell r="W1234">
            <v>25</v>
          </cell>
          <cell r="X1234">
            <v>55</v>
          </cell>
          <cell r="Y1234">
            <v>453536</v>
          </cell>
          <cell r="Z1234" t="str">
            <v>1440545878A1</v>
          </cell>
          <cell r="AA1234" t="str">
            <v>MIDWEST RESEARCH INSTITUT</v>
          </cell>
        </row>
        <row r="1235">
          <cell r="O1235">
            <v>7116</v>
          </cell>
          <cell r="P1235" t="str">
            <v>N02</v>
          </cell>
          <cell r="Q1235" t="str">
            <v>CM</v>
          </cell>
          <cell r="R1235" t="str">
            <v>07116</v>
          </cell>
          <cell r="S1235" t="str">
            <v>370N02CM07116</v>
          </cell>
          <cell r="T1235">
            <v>1</v>
          </cell>
          <cell r="U1235" t="str">
            <v>RESEARCH AND DEVELOPMENT CONTRACTS</v>
          </cell>
          <cell r="V1235">
            <v>2555</v>
          </cell>
          <cell r="W1235">
            <v>25</v>
          </cell>
          <cell r="X1235">
            <v>55</v>
          </cell>
          <cell r="Y1235">
            <v>288000</v>
          </cell>
          <cell r="Z1235" t="str">
            <v>1560686338A1</v>
          </cell>
          <cell r="AA1235" t="str">
            <v>RESEARCH TRIANGLE INSTITU</v>
          </cell>
        </row>
        <row r="1236">
          <cell r="O1236">
            <v>27005</v>
          </cell>
          <cell r="P1236" t="str">
            <v>N02</v>
          </cell>
          <cell r="Q1236" t="str">
            <v>CM</v>
          </cell>
          <cell r="R1236" t="str">
            <v>27005</v>
          </cell>
          <cell r="S1236" t="str">
            <v>370N02CM27005</v>
          </cell>
          <cell r="T1236">
            <v>1</v>
          </cell>
          <cell r="U1236" t="str">
            <v>RESEARCH AND DEVELOPMENT CONTRACTS</v>
          </cell>
          <cell r="V1236">
            <v>2555</v>
          </cell>
          <cell r="W1236">
            <v>25</v>
          </cell>
          <cell r="X1236">
            <v>55</v>
          </cell>
          <cell r="Y1236">
            <v>572333</v>
          </cell>
          <cell r="Z1236" t="str">
            <v>1440545878A1</v>
          </cell>
          <cell r="AA1236" t="str">
            <v>MIDWEST RESEARCH INSTITUT</v>
          </cell>
        </row>
        <row r="1237">
          <cell r="O1237">
            <v>27008</v>
          </cell>
          <cell r="P1237" t="str">
            <v>N02</v>
          </cell>
          <cell r="Q1237" t="str">
            <v>CM</v>
          </cell>
          <cell r="R1237" t="str">
            <v>27008</v>
          </cell>
          <cell r="S1237" t="str">
            <v>370N02CM27008</v>
          </cell>
          <cell r="T1237">
            <v>1</v>
          </cell>
          <cell r="U1237" t="str">
            <v>RESEARCH AND DEVELOPMENT CONTRACTS</v>
          </cell>
          <cell r="V1237">
            <v>2555</v>
          </cell>
          <cell r="W1237">
            <v>25</v>
          </cell>
          <cell r="X1237">
            <v>55</v>
          </cell>
          <cell r="Y1237">
            <v>592177</v>
          </cell>
          <cell r="Z1237" t="str">
            <v>1440545878A1</v>
          </cell>
          <cell r="AA1237" t="str">
            <v>MIDWEST RESEARCH INSTITUT</v>
          </cell>
        </row>
        <row r="1238">
          <cell r="O1238">
            <v>27133</v>
          </cell>
          <cell r="P1238" t="str">
            <v>N02</v>
          </cell>
          <cell r="Q1238" t="str">
            <v>CM</v>
          </cell>
          <cell r="R1238" t="str">
            <v>27133</v>
          </cell>
          <cell r="S1238" t="str">
            <v>370N02CM27133</v>
          </cell>
          <cell r="T1238">
            <v>1</v>
          </cell>
          <cell r="U1238" t="str">
            <v>RESEARCH AND DEVELOPMENT CONTRACTS</v>
          </cell>
          <cell r="V1238">
            <v>2555</v>
          </cell>
          <cell r="W1238">
            <v>25</v>
          </cell>
          <cell r="X1238">
            <v>55</v>
          </cell>
          <cell r="Y1238">
            <v>430773</v>
          </cell>
          <cell r="Z1238" t="str">
            <v>1560686338A1</v>
          </cell>
          <cell r="AA1238" t="str">
            <v>RESEARCH TRIANGLE INSTITU</v>
          </cell>
        </row>
        <row r="1239">
          <cell r="O1239">
            <v>27133</v>
          </cell>
          <cell r="P1239" t="str">
            <v>N02</v>
          </cell>
          <cell r="Q1239" t="str">
            <v>CM</v>
          </cell>
          <cell r="R1239" t="str">
            <v>27133</v>
          </cell>
          <cell r="S1239" t="str">
            <v>370N02CM27133</v>
          </cell>
          <cell r="T1239">
            <v>0</v>
          </cell>
          <cell r="U1239" t="str">
            <v>RESEARCH AND DEVELOPMENT CONTRACTS</v>
          </cell>
          <cell r="V1239">
            <v>2555</v>
          </cell>
          <cell r="W1239">
            <v>25</v>
          </cell>
          <cell r="X1239">
            <v>55</v>
          </cell>
          <cell r="Y1239">
            <v>140000</v>
          </cell>
          <cell r="Z1239" t="str">
            <v>1560686338A1</v>
          </cell>
          <cell r="AA1239" t="str">
            <v>RESEARCH TRIANGLE INSTITU</v>
          </cell>
        </row>
        <row r="1240">
          <cell r="O1240">
            <v>32403</v>
          </cell>
          <cell r="P1240" t="str">
            <v>N02</v>
          </cell>
          <cell r="Q1240" t="str">
            <v>CM</v>
          </cell>
          <cell r="R1240" t="str">
            <v>32403</v>
          </cell>
          <cell r="S1240" t="str">
            <v>370N02CM32403</v>
          </cell>
          <cell r="T1240">
            <v>1</v>
          </cell>
          <cell r="U1240" t="str">
            <v>RESEARCH AND DEVELOPMENT CONTRACTS</v>
          </cell>
          <cell r="V1240">
            <v>2555</v>
          </cell>
          <cell r="W1240">
            <v>25</v>
          </cell>
          <cell r="X1240">
            <v>55</v>
          </cell>
          <cell r="Y1240">
            <v>250000</v>
          </cell>
          <cell r="Z1240" t="str">
            <v>1560686338A1</v>
          </cell>
          <cell r="AA1240" t="str">
            <v>RESEARCH TRIANGLE INSTITU</v>
          </cell>
        </row>
        <row r="1241">
          <cell r="O1241">
            <v>52200</v>
          </cell>
          <cell r="P1241" t="str">
            <v>N02</v>
          </cell>
          <cell r="Q1241" t="str">
            <v>CM</v>
          </cell>
          <cell r="R1241" t="str">
            <v>52200</v>
          </cell>
          <cell r="S1241" t="str">
            <v>370N02CM52200</v>
          </cell>
          <cell r="T1241">
            <v>1</v>
          </cell>
          <cell r="U1241" t="str">
            <v>RESEARCH AND DEVELOPMENT CONTRACTS</v>
          </cell>
          <cell r="V1241">
            <v>2555</v>
          </cell>
          <cell r="W1241">
            <v>25</v>
          </cell>
          <cell r="X1241">
            <v>55</v>
          </cell>
          <cell r="Y1241">
            <v>250700</v>
          </cell>
          <cell r="Z1241" t="str">
            <v>1426004813A1</v>
          </cell>
          <cell r="AA1241" t="str">
            <v>IOWA UNIV</v>
          </cell>
        </row>
        <row r="1242">
          <cell r="O1242">
            <v>1112</v>
          </cell>
          <cell r="P1242" t="str">
            <v>N02</v>
          </cell>
          <cell r="Q1242" t="str">
            <v>CO</v>
          </cell>
          <cell r="R1242" t="str">
            <v>01112</v>
          </cell>
          <cell r="S1242" t="str">
            <v>370N02CO01112</v>
          </cell>
          <cell r="T1242">
            <v>1</v>
          </cell>
          <cell r="U1242" t="str">
            <v>RESEARCH AND DEVELOPMENT CONTRACTS</v>
          </cell>
          <cell r="V1242">
            <v>2555</v>
          </cell>
          <cell r="W1242">
            <v>25</v>
          </cell>
          <cell r="X1242">
            <v>55</v>
          </cell>
          <cell r="Y1242">
            <v>391149</v>
          </cell>
          <cell r="Z1242" t="str">
            <v>1746001118A1</v>
          </cell>
          <cell r="AA1242" t="str">
            <v>TEXAS UNIVERSITY HOUSTON</v>
          </cell>
        </row>
        <row r="1243">
          <cell r="O1243">
            <v>1114</v>
          </cell>
          <cell r="P1243" t="str">
            <v>N02</v>
          </cell>
          <cell r="Q1243" t="str">
            <v>CO</v>
          </cell>
          <cell r="R1243" t="str">
            <v>01114</v>
          </cell>
          <cell r="S1243" t="str">
            <v>370N02CO01114</v>
          </cell>
          <cell r="T1243">
            <v>1</v>
          </cell>
          <cell r="U1243" t="str">
            <v>RESEARCH AND DEVELOPMENT CONTRACTS</v>
          </cell>
          <cell r="V1243">
            <v>2555</v>
          </cell>
          <cell r="W1243">
            <v>25</v>
          </cell>
          <cell r="X1243">
            <v>55</v>
          </cell>
          <cell r="Y1243">
            <v>411282.17</v>
          </cell>
          <cell r="Z1243" t="str">
            <v>1237156071A1</v>
          </cell>
          <cell r="AA1243" t="str">
            <v>HUTCHINSON FRED CANCER RE</v>
          </cell>
        </row>
        <row r="1244">
          <cell r="O1244">
            <v>51100</v>
          </cell>
          <cell r="P1244" t="str">
            <v>N02</v>
          </cell>
          <cell r="Q1244" t="str">
            <v>CO</v>
          </cell>
          <cell r="R1244" t="str">
            <v>51100</v>
          </cell>
          <cell r="S1244" t="str">
            <v>370N02CO51100</v>
          </cell>
          <cell r="T1244">
            <v>1</v>
          </cell>
          <cell r="U1244" t="str">
            <v>RESEARCH AND DEVELOPMENT CONTRACTS</v>
          </cell>
          <cell r="V1244">
            <v>2555</v>
          </cell>
          <cell r="W1244">
            <v>25</v>
          </cell>
          <cell r="X1244">
            <v>55</v>
          </cell>
          <cell r="Y1244">
            <v>934455</v>
          </cell>
          <cell r="Z1244" t="str">
            <v>1060646973A1</v>
          </cell>
          <cell r="AA1244" t="str">
            <v>YALE UNIVERSITY</v>
          </cell>
        </row>
        <row r="1245">
          <cell r="O1245">
            <v>51103</v>
          </cell>
          <cell r="P1245" t="str">
            <v>N02</v>
          </cell>
          <cell r="Q1245" t="str">
            <v>CO</v>
          </cell>
          <cell r="R1245" t="str">
            <v>51103</v>
          </cell>
          <cell r="S1245" t="str">
            <v>370N02CO51103</v>
          </cell>
          <cell r="T1245">
            <v>1</v>
          </cell>
          <cell r="U1245" t="str">
            <v>RESEARCH AND DEVELOPMENT CONTRACTS</v>
          </cell>
          <cell r="V1245">
            <v>2555</v>
          </cell>
          <cell r="W1245">
            <v>25</v>
          </cell>
          <cell r="X1245">
            <v>55</v>
          </cell>
          <cell r="Y1245">
            <v>961029</v>
          </cell>
          <cell r="Z1245" t="str">
            <v>1386028429A1</v>
          </cell>
          <cell r="AA1245" t="str">
            <v>WAYNE STATE UNIVERSITY</v>
          </cell>
        </row>
        <row r="1246">
          <cell r="O1246">
            <v>51107</v>
          </cell>
          <cell r="P1246" t="str">
            <v>N02</v>
          </cell>
          <cell r="Q1246" t="str">
            <v>CO</v>
          </cell>
          <cell r="R1246" t="str">
            <v>51107</v>
          </cell>
          <cell r="S1246" t="str">
            <v>370N02CO51107</v>
          </cell>
          <cell r="T1246">
            <v>1</v>
          </cell>
          <cell r="U1246" t="str">
            <v>RESEARCH AND DEVELOPMENT CONTRACTS</v>
          </cell>
          <cell r="V1246">
            <v>2555</v>
          </cell>
          <cell r="W1246">
            <v>25</v>
          </cell>
          <cell r="X1246">
            <v>55</v>
          </cell>
          <cell r="Y1246">
            <v>3401418</v>
          </cell>
          <cell r="Z1246" t="str">
            <v>1590624458A3</v>
          </cell>
          <cell r="AA1246" t="str">
            <v>MIAMI UNIV SCHOOL OF MEDI</v>
          </cell>
        </row>
        <row r="1247">
          <cell r="O1247">
            <v>51110</v>
          </cell>
          <cell r="P1247" t="str">
            <v>N02</v>
          </cell>
          <cell r="Q1247" t="str">
            <v>CO</v>
          </cell>
          <cell r="R1247" t="str">
            <v>51110</v>
          </cell>
          <cell r="S1247" t="str">
            <v>370N02CO51110</v>
          </cell>
          <cell r="T1247">
            <v>1</v>
          </cell>
          <cell r="U1247" t="str">
            <v>RESEARCH AND DEVELOPMENT CONTRACTS</v>
          </cell>
          <cell r="V1247">
            <v>2555</v>
          </cell>
          <cell r="W1247">
            <v>25</v>
          </cell>
          <cell r="X1247">
            <v>55</v>
          </cell>
          <cell r="Y1247">
            <v>988139</v>
          </cell>
          <cell r="Z1247" t="str">
            <v>1746001118A1</v>
          </cell>
          <cell r="AA1247" t="str">
            <v>TEXAS UNIVERSITY HOUSTON</v>
          </cell>
        </row>
        <row r="1248">
          <cell r="O1248">
            <v>51112</v>
          </cell>
          <cell r="P1248" t="str">
            <v>N02</v>
          </cell>
          <cell r="Q1248" t="str">
            <v>CO</v>
          </cell>
          <cell r="R1248" t="str">
            <v>51112</v>
          </cell>
          <cell r="S1248" t="str">
            <v>370N02CO51112</v>
          </cell>
          <cell r="T1248">
            <v>1</v>
          </cell>
          <cell r="U1248" t="str">
            <v>RESEARCH AND DEVELOPMENT CONTRACTS</v>
          </cell>
          <cell r="V1248">
            <v>2555</v>
          </cell>
          <cell r="W1248">
            <v>25</v>
          </cell>
          <cell r="X1248">
            <v>55</v>
          </cell>
          <cell r="Y1248">
            <v>2848750</v>
          </cell>
          <cell r="Z1248" t="str">
            <v>1237156071A1</v>
          </cell>
          <cell r="AA1248" t="str">
            <v>HUTCHINSON FRED CANCER RE</v>
          </cell>
        </row>
        <row r="1249">
          <cell r="O1249">
            <v>51114</v>
          </cell>
          <cell r="P1249" t="str">
            <v>N02</v>
          </cell>
          <cell r="Q1249" t="str">
            <v>CO</v>
          </cell>
          <cell r="R1249" t="str">
            <v>51114</v>
          </cell>
          <cell r="S1249" t="str">
            <v>370N02CO51114</v>
          </cell>
          <cell r="T1249">
            <v>1</v>
          </cell>
          <cell r="U1249" t="str">
            <v>RESEARCH AND DEVELOPMENT CONTRACTS</v>
          </cell>
          <cell r="V1249">
            <v>2555</v>
          </cell>
          <cell r="W1249">
            <v>25</v>
          </cell>
          <cell r="X1249">
            <v>55</v>
          </cell>
          <cell r="Y1249">
            <v>636681</v>
          </cell>
          <cell r="Z1249" t="str">
            <v>1996000354A1</v>
          </cell>
          <cell r="AA1249" t="str">
            <v>HAWAII UNIVERSITY</v>
          </cell>
        </row>
        <row r="1250">
          <cell r="O1250">
            <v>55503</v>
          </cell>
          <cell r="P1250" t="str">
            <v>N02</v>
          </cell>
          <cell r="Q1250" t="str">
            <v>CP</v>
          </cell>
          <cell r="R1250" t="str">
            <v>55503</v>
          </cell>
          <cell r="S1250" t="str">
            <v>370N02CP55503</v>
          </cell>
          <cell r="T1250">
            <v>1</v>
          </cell>
          <cell r="U1250" t="str">
            <v>RESEARCH RELATED INTRAMURAL PROGRAM CON</v>
          </cell>
          <cell r="V1250" t="str">
            <v>252E</v>
          </cell>
          <cell r="W1250">
            <v>25</v>
          </cell>
          <cell r="X1250" t="str">
            <v>2E</v>
          </cell>
          <cell r="Y1250">
            <v>217617</v>
          </cell>
          <cell r="Z1250" t="str">
            <v>1746001118A1</v>
          </cell>
          <cell r="AA1250" t="str">
            <v>TEXAS UNIVERSITY HOUSTON</v>
          </cell>
        </row>
        <row r="1251">
          <cell r="O1251">
            <v>54400</v>
          </cell>
          <cell r="P1251" t="str">
            <v>N02</v>
          </cell>
          <cell r="Q1251" t="str">
            <v>PC</v>
          </cell>
          <cell r="R1251" t="str">
            <v>54400</v>
          </cell>
          <cell r="S1251" t="str">
            <v>370N02PC54400</v>
          </cell>
          <cell r="T1251">
            <v>1</v>
          </cell>
          <cell r="U1251" t="str">
            <v>RESEARCH AND DEVELOPMENT CONTRACTS</v>
          </cell>
          <cell r="V1251">
            <v>2555</v>
          </cell>
          <cell r="W1251">
            <v>25</v>
          </cell>
          <cell r="X1251">
            <v>55</v>
          </cell>
          <cell r="Y1251">
            <v>1330146</v>
          </cell>
          <cell r="Z1251" t="str">
            <v>1956006143A1</v>
          </cell>
          <cell r="AA1251" t="str">
            <v>CALIFORNIA UNIV LOS ANGEL</v>
          </cell>
        </row>
        <row r="1252">
          <cell r="O1252">
            <v>54406</v>
          </cell>
          <cell r="P1252" t="str">
            <v>N02</v>
          </cell>
          <cell r="Q1252" t="str">
            <v>PC</v>
          </cell>
          <cell r="R1252" t="str">
            <v>54406</v>
          </cell>
          <cell r="S1252" t="str">
            <v>370N02PC54406</v>
          </cell>
          <cell r="T1252">
            <v>1</v>
          </cell>
          <cell r="U1252" t="str">
            <v>RESEARCH AND DEVELOPMENT CONTRACTS</v>
          </cell>
          <cell r="V1252">
            <v>2555</v>
          </cell>
          <cell r="W1252">
            <v>25</v>
          </cell>
          <cell r="X1252">
            <v>55</v>
          </cell>
          <cell r="Y1252">
            <v>1021751</v>
          </cell>
          <cell r="Z1252" t="str">
            <v>1560686338A1</v>
          </cell>
          <cell r="AA1252" t="str">
            <v>RESEARCH TRIANGLE INSTITU</v>
          </cell>
        </row>
        <row r="1253">
          <cell r="O1253">
            <v>25404</v>
          </cell>
          <cell r="P1253" t="str">
            <v>N01</v>
          </cell>
          <cell r="Q1253" t="str">
            <v>CN</v>
          </cell>
          <cell r="R1253" t="str">
            <v>25404</v>
          </cell>
          <cell r="S1253" t="str">
            <v>370N1CN25404A</v>
          </cell>
          <cell r="T1253">
            <v>1</v>
          </cell>
          <cell r="U1253" t="str">
            <v>RESEARCH AND DEVELOPMENT CONTRACTS</v>
          </cell>
          <cell r="V1253">
            <v>2555</v>
          </cell>
          <cell r="W1253">
            <v>25</v>
          </cell>
          <cell r="X1253">
            <v>55</v>
          </cell>
          <cell r="Y1253">
            <v>1022741</v>
          </cell>
          <cell r="Z1253" t="str">
            <v>1956006143A1</v>
          </cell>
          <cell r="AA1253" t="str">
            <v>CALIFORNIA UNIV LOS ANGEL</v>
          </cell>
        </row>
        <row r="1254">
          <cell r="O1254">
            <v>25513</v>
          </cell>
          <cell r="P1254" t="str">
            <v>N01</v>
          </cell>
          <cell r="Q1254" t="str">
            <v>CN</v>
          </cell>
          <cell r="R1254" t="str">
            <v>25513</v>
          </cell>
          <cell r="S1254" t="str">
            <v>370N1CN25513A</v>
          </cell>
          <cell r="T1254">
            <v>1</v>
          </cell>
          <cell r="U1254" t="str">
            <v>RESEARCH AND DEVELOPMENT CONTRACTS</v>
          </cell>
          <cell r="V1254">
            <v>2555</v>
          </cell>
          <cell r="W1254">
            <v>25</v>
          </cell>
          <cell r="X1254">
            <v>55</v>
          </cell>
          <cell r="Y1254">
            <v>4304300</v>
          </cell>
          <cell r="Z1254" t="str">
            <v>1416007513A1</v>
          </cell>
          <cell r="AA1254" t="str">
            <v>MINNESOTA UNIVERSITY</v>
          </cell>
        </row>
        <row r="1255">
          <cell r="O1255">
            <v>25522</v>
          </cell>
          <cell r="P1255" t="str">
            <v>N01</v>
          </cell>
          <cell r="Q1255" t="str">
            <v>CN</v>
          </cell>
          <cell r="R1255" t="str">
            <v>25522</v>
          </cell>
          <cell r="S1255" t="str">
            <v>370N1CN25522A</v>
          </cell>
          <cell r="T1255">
            <v>1</v>
          </cell>
          <cell r="U1255" t="str">
            <v>RESEARCH AND DEVELOPMENT CONTRACTS</v>
          </cell>
          <cell r="V1255">
            <v>2555</v>
          </cell>
          <cell r="W1255">
            <v>25</v>
          </cell>
          <cell r="X1255">
            <v>55</v>
          </cell>
          <cell r="Y1255">
            <v>2174552</v>
          </cell>
          <cell r="Z1255" t="str">
            <v>1530196603A1</v>
          </cell>
          <cell r="AA1255" t="str">
            <v>GEORGETOWN UNIV</v>
          </cell>
        </row>
        <row r="1256">
          <cell r="O1256">
            <v>25524</v>
          </cell>
          <cell r="P1256" t="str">
            <v>N01</v>
          </cell>
          <cell r="Q1256" t="str">
            <v>CN</v>
          </cell>
          <cell r="R1256" t="str">
            <v>25524</v>
          </cell>
          <cell r="S1256" t="str">
            <v>370N1CN25524A</v>
          </cell>
          <cell r="T1256">
            <v>1</v>
          </cell>
          <cell r="U1256" t="str">
            <v>RESEARCH AND DEVELOPMENT CONTRACTS</v>
          </cell>
          <cell r="V1256">
            <v>2555</v>
          </cell>
          <cell r="W1256">
            <v>25</v>
          </cell>
          <cell r="X1256">
            <v>55</v>
          </cell>
          <cell r="Y1256">
            <v>1091361</v>
          </cell>
          <cell r="Z1256" t="str">
            <v>1876000525A1</v>
          </cell>
          <cell r="AA1256" t="str">
            <v>UTAH UNIV</v>
          </cell>
        </row>
        <row r="1257">
          <cell r="P1257" t="str">
            <v>C07</v>
          </cell>
          <cell r="Q1257" t="str">
            <v>B5</v>
          </cell>
          <cell r="R1257" t="str">
            <v>ALQ15</v>
          </cell>
          <cell r="S1257" t="str">
            <v>622C07B5ALQ15</v>
          </cell>
          <cell r="T1257">
            <v>0</v>
          </cell>
          <cell r="U1257" t="str">
            <v>IT (ADP AND TC) ANNUAL SOFTWARE AND SYS</v>
          </cell>
          <cell r="V1257" t="str">
            <v>257P</v>
          </cell>
          <cell r="W1257">
            <v>25</v>
          </cell>
          <cell r="X1257" t="str">
            <v>7P</v>
          </cell>
          <cell r="Y1257">
            <v>89.99</v>
          </cell>
          <cell r="Z1257">
            <v>184101014801</v>
          </cell>
          <cell r="AA1257" t="str">
            <v>ROCKY MOUNTAIN BANKCARD S</v>
          </cell>
        </row>
        <row r="1258">
          <cell r="P1258" t="str">
            <v>C07</v>
          </cell>
          <cell r="Q1258" t="str">
            <v>B5</v>
          </cell>
          <cell r="R1258" t="str">
            <v>ALQ15</v>
          </cell>
          <cell r="S1258" t="str">
            <v>622C07B5ALQ15</v>
          </cell>
          <cell r="T1258">
            <v>0</v>
          </cell>
          <cell r="U1258" t="str">
            <v>SSF-PROCUREMENT SERVICES DP</v>
          </cell>
          <cell r="V1258" t="str">
            <v>259Q</v>
          </cell>
          <cell r="W1258">
            <v>25</v>
          </cell>
          <cell r="X1258" t="str">
            <v>9Q</v>
          </cell>
          <cell r="Y1258">
            <v>3.75</v>
          </cell>
          <cell r="Z1258" t="str">
            <v>N/A</v>
          </cell>
          <cell r="AA1258" t="str">
            <v>NO EIN ENTERED</v>
          </cell>
        </row>
        <row r="1259">
          <cell r="P1259" t="str">
            <v>C07</v>
          </cell>
          <cell r="Q1259" t="str">
            <v>B5</v>
          </cell>
          <cell r="R1259" t="str">
            <v>ALQ16</v>
          </cell>
          <cell r="S1259" t="str">
            <v>622C07B5ALQ16</v>
          </cell>
          <cell r="T1259">
            <v>0</v>
          </cell>
          <cell r="U1259" t="str">
            <v>IT (ADP AND TC) ANNUAL SOFTWARE AND SYS</v>
          </cell>
          <cell r="V1259" t="str">
            <v>257P</v>
          </cell>
          <cell r="W1259">
            <v>25</v>
          </cell>
          <cell r="X1259" t="str">
            <v>7P</v>
          </cell>
          <cell r="Y1259">
            <v>599.99</v>
          </cell>
          <cell r="Z1259">
            <v>184101014801</v>
          </cell>
          <cell r="AA1259" t="str">
            <v>ROCKY MOUNTAIN BANKCARD S</v>
          </cell>
        </row>
        <row r="1260">
          <cell r="P1260" t="str">
            <v>C07</v>
          </cell>
          <cell r="Q1260" t="str">
            <v>B5</v>
          </cell>
          <cell r="R1260" t="str">
            <v>ALQ16</v>
          </cell>
          <cell r="S1260" t="str">
            <v>622C07B5ALQ16</v>
          </cell>
          <cell r="T1260">
            <v>0</v>
          </cell>
          <cell r="U1260" t="str">
            <v>SSF-PROCUREMENT SERVICES DP</v>
          </cell>
          <cell r="V1260" t="str">
            <v>259Q</v>
          </cell>
          <cell r="W1260">
            <v>25</v>
          </cell>
          <cell r="X1260" t="str">
            <v>9Q</v>
          </cell>
          <cell r="Y1260">
            <v>3.75</v>
          </cell>
          <cell r="Z1260" t="str">
            <v>N/A</v>
          </cell>
          <cell r="AA1260" t="str">
            <v>NO EIN ENTERED</v>
          </cell>
        </row>
        <row r="1261">
          <cell r="P1261" t="str">
            <v>APS</v>
          </cell>
          <cell r="Q1261" t="str">
            <v xml:space="preserve"> C</v>
          </cell>
          <cell r="R1261" t="str">
            <v>HARGE</v>
          </cell>
          <cell r="S1261" t="str">
            <v>900APS CHARGE</v>
          </cell>
          <cell r="T1261">
            <v>0</v>
          </cell>
          <cell r="U1261" t="str">
            <v>SSF-ACCOUNTS PAYABLE BRANCH SERVICES OF</v>
          </cell>
          <cell r="V1261" t="str">
            <v>259V</v>
          </cell>
          <cell r="W1261">
            <v>25</v>
          </cell>
          <cell r="X1261" t="str">
            <v>9V</v>
          </cell>
          <cell r="Y1261">
            <v>9</v>
          </cell>
          <cell r="Z1261" t="str">
            <v>N/A</v>
          </cell>
          <cell r="AA1261" t="str">
            <v>NO EIN ENTERED</v>
          </cell>
        </row>
        <row r="1262">
          <cell r="P1262" t="str">
            <v>APS</v>
          </cell>
          <cell r="Q1262" t="str">
            <v xml:space="preserve"> C</v>
          </cell>
          <cell r="R1262" t="str">
            <v>HARGE</v>
          </cell>
          <cell r="S1262" t="str">
            <v>900APS CHARGE</v>
          </cell>
          <cell r="T1262">
            <v>0</v>
          </cell>
          <cell r="U1262" t="str">
            <v>SSF-ACCOUNTS PAYABLE BRANCH SERVICES OF</v>
          </cell>
          <cell r="V1262" t="str">
            <v>259V</v>
          </cell>
          <cell r="W1262">
            <v>25</v>
          </cell>
          <cell r="X1262" t="str">
            <v>9V</v>
          </cell>
          <cell r="Y1262">
            <v>126</v>
          </cell>
          <cell r="Z1262" t="str">
            <v>N/A</v>
          </cell>
          <cell r="AA1262" t="str">
            <v>NO EIN ENTERED</v>
          </cell>
        </row>
        <row r="1263">
          <cell r="P1263" t="str">
            <v>APS</v>
          </cell>
          <cell r="Q1263" t="str">
            <v xml:space="preserve"> C</v>
          </cell>
          <cell r="R1263" t="str">
            <v>HARGE</v>
          </cell>
          <cell r="S1263" t="str">
            <v>900APS CHARGE</v>
          </cell>
          <cell r="T1263">
            <v>0</v>
          </cell>
          <cell r="U1263" t="str">
            <v>SSF-ACCOUNTS PAYABLE BRANCH SERVICES OF</v>
          </cell>
          <cell r="V1263" t="str">
            <v>259V</v>
          </cell>
          <cell r="W1263">
            <v>25</v>
          </cell>
          <cell r="X1263" t="str">
            <v>9V</v>
          </cell>
          <cell r="Y1263">
            <v>27</v>
          </cell>
          <cell r="Z1263" t="str">
            <v>N/A</v>
          </cell>
          <cell r="AA1263" t="str">
            <v>NO EIN ENTERED</v>
          </cell>
        </row>
        <row r="1264">
          <cell r="P1264" t="str">
            <v>CAN</v>
          </cell>
          <cell r="Q1264" t="str">
            <v>CH</v>
          </cell>
          <cell r="R1264" t="str">
            <v>ANGE</v>
          </cell>
          <cell r="S1264" t="str">
            <v>900CANCHANGE</v>
          </cell>
          <cell r="T1264">
            <v>0</v>
          </cell>
          <cell r="U1264" t="str">
            <v>FTS 2000 NETWORK CALLS</v>
          </cell>
          <cell r="V1264" t="str">
            <v>23B3</v>
          </cell>
          <cell r="W1264">
            <v>23</v>
          </cell>
          <cell r="X1264" t="str">
            <v>B3</v>
          </cell>
          <cell r="Y1264">
            <v>-683</v>
          </cell>
          <cell r="Z1264" t="str">
            <v>CAN CHANGE</v>
          </cell>
          <cell r="AA1264" t="str">
            <v>UNAVAILABLE</v>
          </cell>
        </row>
        <row r="1265">
          <cell r="P1265" t="str">
            <v>CAN</v>
          </cell>
          <cell r="Q1265" t="str">
            <v>CH</v>
          </cell>
          <cell r="R1265" t="str">
            <v>ANGE</v>
          </cell>
          <cell r="S1265" t="str">
            <v>900CANCHANGE</v>
          </cell>
          <cell r="T1265">
            <v>0</v>
          </cell>
          <cell r="U1265" t="str">
            <v>SSF-ACCOUNTS PAYABLE BRANCH SERVICES OF</v>
          </cell>
          <cell r="V1265" t="str">
            <v>259V</v>
          </cell>
          <cell r="W1265">
            <v>25</v>
          </cell>
          <cell r="X1265" t="str">
            <v>9V</v>
          </cell>
          <cell r="Y1265">
            <v>-117</v>
          </cell>
          <cell r="Z1265" t="str">
            <v>CAN CHANGE</v>
          </cell>
          <cell r="AA1265" t="str">
            <v>UNAVAILABLE</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Template Original-OEFIA Detail"/>
      <sheetName val="Actuals; Direct"/>
      <sheetName val="Actuals; Serology"/>
      <sheetName val="Actuals; Cures 2018"/>
      <sheetName val="Actuals; Cures 2019"/>
      <sheetName val="Actuals; Cures 2020"/>
      <sheetName val="Actuals; Cures 2021"/>
      <sheetName val="Actuals; Cures 2022"/>
      <sheetName val="Actuals; Cures 2023"/>
      <sheetName val="Actuals; Cures 2024"/>
      <sheetName val="Actuals; Cures Total"/>
      <sheetName val="Actuals; Total"/>
      <sheetName val="Actuals; NRSA Detail"/>
      <sheetName val="OEFIA Detail"/>
      <sheetName val="FBE1; RPG Awards (Summary)"/>
      <sheetName val="FBE2; RPG # of Awards"/>
      <sheetName val="FBE3; RPG Requested + Awarded"/>
      <sheetName val="FBE4; RPG Awards by Act"/>
      <sheetName val="FBE5; Activity Code Descrip"/>
      <sheetName val="FBE6; RPG Funding Paylines"/>
      <sheetName val="FBE7; P30 Cancer Ctrs by State"/>
      <sheetName val="FBE9; NRSA"/>
      <sheetName val="FBE10; K Awards"/>
      <sheetName val="FBE11; Award by State"/>
      <sheetName val="FBE12; Award by Country"/>
      <sheetName val="FBE13; Inst Receiving &gt; 15M"/>
      <sheetName val="NCI Funding Policy"/>
      <sheetName val="RPG Comp. by Activity"/>
      <sheetName val="R01 Modular Grants"/>
      <sheetName val="NRSA Cost Cat. &amp; Stipend"/>
      <sheetName val="FY2020 RFAs"/>
      <sheetName val="RPG-Length of Award"/>
      <sheetName val="Flip1; NCI Funding Policy"/>
      <sheetName val="Flip2; R01 Received"/>
      <sheetName val="Flip3; RPG Comp. by Activity"/>
      <sheetName val="Flip4; Percent Share"/>
      <sheetName val="Flip5; RPG Competing Received"/>
      <sheetName val="Flip6; Competing Received Chart"/>
      <sheetName val="Flip7; R01 Modular Grants"/>
      <sheetName val="Flip8; NRSA Cost Cat. &amp; Stipend"/>
      <sheetName val="Flip9; Training Programs"/>
      <sheetName val="Flip10; SPOREs by Inst"/>
      <sheetName val="Flip10; SPOREs by Inst "/>
      <sheetName val="Flip11; RPG History NCI NIH"/>
      <sheetName val="Flip12; RPG Fundable Ranges"/>
      <sheetName val="Flip13; RPG Comp Fund Vs Unfnd"/>
      <sheetName val="Flip14; FY2017 RFAs  "/>
      <sheetName val="Flip14; FY2017 RFAs"/>
      <sheetName val="Flip15; Career Program-K Awards"/>
      <sheetName val="Flip16; RPG-Length of Award"/>
      <sheetName val="Flip17; NRSA"/>
    </sheetNames>
    <sheetDataSet>
      <sheetData sheetId="0"/>
      <sheetData sheetId="1">
        <row r="31">
          <cell r="O31">
            <v>4316</v>
          </cell>
          <cell r="P31">
            <v>2174188214</v>
          </cell>
        </row>
        <row r="42">
          <cell r="Q42">
            <v>4414</v>
          </cell>
          <cell r="R42">
            <v>2311368856</v>
          </cell>
        </row>
      </sheetData>
      <sheetData sheetId="2"/>
      <sheetData sheetId="3"/>
      <sheetData sheetId="4"/>
      <sheetData sheetId="5"/>
      <sheetData sheetId="6"/>
      <sheetData sheetId="7"/>
      <sheetData sheetId="8"/>
      <sheetData sheetId="9"/>
      <sheetData sheetId="10"/>
      <sheetData sheetId="11"/>
      <sheetData sheetId="12"/>
      <sheetData sheetId="13"/>
      <sheetData sheetId="14">
        <row r="42">
          <cell r="G42">
            <v>0</v>
          </cell>
          <cell r="H42">
            <v>0</v>
          </cell>
          <cell r="Q42">
            <v>4211</v>
          </cell>
          <cell r="R42">
            <v>2471162534</v>
          </cell>
        </row>
        <row r="54">
          <cell r="F54">
            <v>133444392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D963-1B44-4828-B4E6-A189F16B3F26}">
  <dimension ref="A1:U197"/>
  <sheetViews>
    <sheetView showGridLines="0" tabSelected="1" showWhiteSpace="0" topLeftCell="A151" zoomScaleNormal="100" zoomScaleSheetLayoutView="100" workbookViewId="0">
      <selection activeCell="K196" sqref="K196"/>
    </sheetView>
  </sheetViews>
  <sheetFormatPr defaultColWidth="9.453125" defaultRowHeight="10" x14ac:dyDescent="0.2"/>
  <cols>
    <col min="1" max="1" width="4.54296875" style="1" customWidth="1"/>
    <col min="2" max="2" width="11.54296875" style="2" customWidth="1"/>
    <col min="3" max="3" width="12.453125" style="1" customWidth="1"/>
    <col min="4" max="4" width="13" style="1" customWidth="1"/>
    <col min="5" max="5" width="6.453125" style="1" customWidth="1"/>
    <col min="6" max="6" width="13" style="1" customWidth="1"/>
    <col min="7" max="7" width="10.54296875" style="1" customWidth="1"/>
    <col min="8" max="8" width="12.453125" style="1" customWidth="1"/>
    <col min="9" max="9" width="9.453125" style="2" customWidth="1"/>
    <col min="10" max="10" width="6.453125" style="1" hidden="1" customWidth="1"/>
    <col min="11" max="11" width="25.54296875" style="1" customWidth="1"/>
    <col min="12" max="12" width="11.453125" style="1" customWidth="1"/>
    <col min="13" max="13" width="5.54296875" style="1" customWidth="1"/>
    <col min="14" max="14" width="10.54296875" style="1" customWidth="1"/>
    <col min="15" max="15" width="9.08984375" style="1" customWidth="1"/>
    <col min="16" max="16" width="6.54296875" style="1" customWidth="1"/>
    <col min="17" max="17" width="9.08984375" style="1" customWidth="1"/>
    <col min="18" max="16384" width="9.453125" style="1"/>
  </cols>
  <sheetData>
    <row r="1" spans="1:18" hidden="1" x14ac:dyDescent="0.2"/>
    <row r="2" spans="1:18" ht="15.75" customHeight="1" x14ac:dyDescent="0.4">
      <c r="A2" s="3" t="s">
        <v>0</v>
      </c>
      <c r="C2" s="4"/>
      <c r="L2" s="4"/>
      <c r="M2" s="4"/>
      <c r="R2" s="5"/>
    </row>
    <row r="3" spans="1:18" ht="15.75" customHeight="1" x14ac:dyDescent="0.4">
      <c r="A3" s="3" t="s">
        <v>1</v>
      </c>
      <c r="C3" s="4"/>
    </row>
    <row r="4" spans="1:18" ht="9.75" customHeight="1" x14ac:dyDescent="0.2">
      <c r="A4" s="6" t="s">
        <v>2</v>
      </c>
    </row>
    <row r="5" spans="1:18" ht="9.75" customHeight="1" x14ac:dyDescent="0.2">
      <c r="B5" s="1"/>
    </row>
    <row r="6" spans="1:18" ht="10.5" customHeight="1" x14ac:dyDescent="0.25">
      <c r="B6" s="161" t="s">
        <v>3</v>
      </c>
      <c r="C6" s="163" t="s">
        <v>4</v>
      </c>
      <c r="D6" s="163"/>
      <c r="E6" s="7" t="s">
        <v>5</v>
      </c>
      <c r="F6" s="8"/>
      <c r="G6" s="163" t="s">
        <v>6</v>
      </c>
      <c r="H6" s="163"/>
      <c r="I6" s="9" t="s">
        <v>7</v>
      </c>
      <c r="J6" s="4"/>
    </row>
    <row r="7" spans="1:18" ht="0.75" customHeight="1" x14ac:dyDescent="0.25">
      <c r="B7" s="162"/>
      <c r="C7" s="164"/>
      <c r="D7" s="164"/>
      <c r="E7" s="10" t="s">
        <v>8</v>
      </c>
      <c r="F7" s="10" t="s">
        <v>9</v>
      </c>
      <c r="G7" s="10" t="s">
        <v>8</v>
      </c>
      <c r="H7" s="10" t="s">
        <v>9</v>
      </c>
      <c r="I7" s="11" t="s">
        <v>10</v>
      </c>
      <c r="J7" s="12"/>
    </row>
    <row r="8" spans="1:18" ht="10.4" hidden="1" customHeight="1" x14ac:dyDescent="0.2">
      <c r="B8" s="13"/>
      <c r="C8" s="14" t="s">
        <v>11</v>
      </c>
      <c r="D8" s="1" t="s">
        <v>12</v>
      </c>
      <c r="E8" s="1">
        <v>2195</v>
      </c>
      <c r="F8" s="1">
        <v>512665</v>
      </c>
      <c r="G8" s="14">
        <v>513</v>
      </c>
      <c r="H8" s="1">
        <v>102364</v>
      </c>
      <c r="I8" s="15"/>
      <c r="J8" s="12"/>
    </row>
    <row r="9" spans="1:18" ht="10.4" hidden="1" customHeight="1" x14ac:dyDescent="0.2">
      <c r="B9" s="13"/>
      <c r="C9" s="14"/>
      <c r="D9" s="1" t="s">
        <v>13</v>
      </c>
      <c r="E9" s="1">
        <v>837</v>
      </c>
      <c r="F9" s="1">
        <v>286858</v>
      </c>
      <c r="G9" s="14">
        <v>323</v>
      </c>
      <c r="H9" s="1">
        <v>94231</v>
      </c>
      <c r="I9" s="15"/>
      <c r="J9" s="12"/>
    </row>
    <row r="10" spans="1:18" ht="10.4" hidden="1" customHeight="1" x14ac:dyDescent="0.25">
      <c r="B10" s="16">
        <f>'[2]Template Original-OEFIA Detail'!O31</f>
        <v>4316</v>
      </c>
      <c r="C10" s="17">
        <f>'[2]Template Original-OEFIA Detail'!P31</f>
        <v>2174188214</v>
      </c>
      <c r="D10" s="18" t="s">
        <v>14</v>
      </c>
      <c r="E10" s="18">
        <v>8</v>
      </c>
      <c r="F10" s="18">
        <v>1161</v>
      </c>
      <c r="G10" s="19">
        <v>4</v>
      </c>
      <c r="H10" s="18">
        <v>421</v>
      </c>
      <c r="I10" s="15"/>
      <c r="J10" s="12"/>
    </row>
    <row r="11" spans="1:18" ht="10.4" hidden="1" customHeight="1" x14ac:dyDescent="0.2">
      <c r="B11" s="13"/>
      <c r="C11" s="14"/>
      <c r="D11" s="1" t="s">
        <v>15</v>
      </c>
      <c r="E11" s="1">
        <v>3040</v>
      </c>
      <c r="F11" s="1">
        <v>800684</v>
      </c>
      <c r="G11" s="14">
        <v>840</v>
      </c>
      <c r="H11" s="1">
        <v>197016</v>
      </c>
      <c r="I11" s="15">
        <v>0.27631578947368424</v>
      </c>
      <c r="J11" s="12"/>
    </row>
    <row r="12" spans="1:18" ht="10.4" hidden="1" customHeight="1" x14ac:dyDescent="0.2">
      <c r="B12" s="13"/>
      <c r="C12" s="19" t="s">
        <v>16</v>
      </c>
      <c r="D12" s="18"/>
      <c r="E12" s="18"/>
      <c r="F12" s="18"/>
      <c r="G12" s="19">
        <v>2207</v>
      </c>
      <c r="H12" s="18">
        <v>594532</v>
      </c>
      <c r="I12" s="15"/>
      <c r="J12" s="12"/>
    </row>
    <row r="13" spans="1:18" ht="10.4" hidden="1" customHeight="1" x14ac:dyDescent="0.25">
      <c r="B13" s="20"/>
      <c r="C13" s="21" t="s">
        <v>17</v>
      </c>
      <c r="D13" s="22"/>
      <c r="E13" s="23"/>
      <c r="F13" s="23"/>
      <c r="G13" s="24">
        <v>3047</v>
      </c>
      <c r="H13" s="23">
        <v>791548</v>
      </c>
      <c r="I13" s="25"/>
      <c r="J13" s="12"/>
    </row>
    <row r="14" spans="1:18" ht="10.4" hidden="1" customHeight="1" x14ac:dyDescent="0.2">
      <c r="B14" s="13"/>
      <c r="C14" s="14" t="s">
        <v>11</v>
      </c>
      <c r="D14" s="1" t="s">
        <v>12</v>
      </c>
      <c r="E14" s="1">
        <v>3173</v>
      </c>
      <c r="F14" s="26">
        <v>746912</v>
      </c>
      <c r="G14" s="14">
        <v>644</v>
      </c>
      <c r="H14" s="26">
        <v>114227</v>
      </c>
      <c r="I14" s="15"/>
    </row>
    <row r="15" spans="1:18" ht="10.4" hidden="1" customHeight="1" x14ac:dyDescent="0.2">
      <c r="B15" s="13"/>
      <c r="C15" s="14"/>
      <c r="D15" s="1" t="s">
        <v>13</v>
      </c>
      <c r="E15" s="1">
        <v>891</v>
      </c>
      <c r="F15" s="27">
        <v>328657</v>
      </c>
      <c r="G15" s="14">
        <v>340</v>
      </c>
      <c r="H15" s="27">
        <v>107949</v>
      </c>
      <c r="I15" s="15"/>
    </row>
    <row r="16" spans="1:18" ht="10.4" hidden="1" customHeight="1" x14ac:dyDescent="0.25">
      <c r="B16" s="16" t="s">
        <v>18</v>
      </c>
      <c r="C16" s="17"/>
      <c r="D16" s="18" t="s">
        <v>14</v>
      </c>
      <c r="E16" s="18">
        <v>75</v>
      </c>
      <c r="F16" s="28">
        <v>8554</v>
      </c>
      <c r="G16" s="19">
        <v>7</v>
      </c>
      <c r="H16" s="28">
        <v>1698</v>
      </c>
      <c r="I16" s="15"/>
    </row>
    <row r="17" spans="2:12" ht="10.4" hidden="1" customHeight="1" x14ac:dyDescent="0.2">
      <c r="B17" s="13"/>
      <c r="C17" s="14"/>
      <c r="D17" s="1" t="s">
        <v>15</v>
      </c>
      <c r="E17" s="1">
        <v>4139</v>
      </c>
      <c r="F17" s="27">
        <v>1084123</v>
      </c>
      <c r="G17" s="14">
        <v>991</v>
      </c>
      <c r="H17" s="27">
        <v>223874</v>
      </c>
      <c r="I17" s="15">
        <v>0.23942981396472579</v>
      </c>
    </row>
    <row r="18" spans="2:12" ht="10.4" hidden="1" customHeight="1" x14ac:dyDescent="0.2">
      <c r="B18" s="13"/>
      <c r="C18" s="19" t="s">
        <v>16</v>
      </c>
      <c r="D18" s="18"/>
      <c r="E18" s="18"/>
      <c r="F18" s="28"/>
      <c r="G18" s="19">
        <v>2346</v>
      </c>
      <c r="H18" s="28">
        <v>692436</v>
      </c>
      <c r="I18" s="15"/>
    </row>
    <row r="19" spans="2:12" ht="10.4" hidden="1" customHeight="1" x14ac:dyDescent="0.25">
      <c r="B19" s="20"/>
      <c r="C19" s="21" t="s">
        <v>17</v>
      </c>
      <c r="D19" s="22"/>
      <c r="E19" s="23"/>
      <c r="F19" s="29"/>
      <c r="G19" s="24">
        <v>3337</v>
      </c>
      <c r="H19" s="29">
        <v>916310</v>
      </c>
      <c r="I19" s="25"/>
      <c r="J19" s="18"/>
    </row>
    <row r="20" spans="2:12" ht="10.4" hidden="1" customHeight="1" x14ac:dyDescent="0.2">
      <c r="B20" s="13"/>
      <c r="C20" s="14" t="s">
        <v>11</v>
      </c>
      <c r="D20" s="1" t="s">
        <v>12</v>
      </c>
      <c r="E20" s="1">
        <v>3643</v>
      </c>
      <c r="F20" s="26">
        <v>787824</v>
      </c>
      <c r="G20" s="14">
        <v>657</v>
      </c>
      <c r="H20" s="26">
        <v>118403</v>
      </c>
      <c r="I20" s="15"/>
    </row>
    <row r="21" spans="2:12" ht="10.4" hidden="1" customHeight="1" x14ac:dyDescent="0.2">
      <c r="B21" s="13"/>
      <c r="C21" s="14"/>
      <c r="D21" s="1" t="s">
        <v>13</v>
      </c>
      <c r="E21" s="1">
        <v>935</v>
      </c>
      <c r="F21" s="27">
        <v>342068</v>
      </c>
      <c r="G21" s="14">
        <v>308</v>
      </c>
      <c r="H21" s="27">
        <v>110723</v>
      </c>
      <c r="I21" s="15"/>
    </row>
    <row r="22" spans="2:12" ht="10.4" hidden="1" customHeight="1" x14ac:dyDescent="0.25">
      <c r="B22" s="30">
        <v>1994</v>
      </c>
      <c r="C22" s="31"/>
      <c r="D22" s="18" t="s">
        <v>14</v>
      </c>
      <c r="E22" s="18">
        <v>20</v>
      </c>
      <c r="F22" s="28">
        <v>3311</v>
      </c>
      <c r="G22" s="19">
        <v>4</v>
      </c>
      <c r="H22" s="28">
        <v>733</v>
      </c>
      <c r="I22" s="15"/>
    </row>
    <row r="23" spans="2:12" ht="10.4" hidden="1" customHeight="1" x14ac:dyDescent="0.2">
      <c r="B23" s="13"/>
      <c r="C23" s="14"/>
      <c r="D23" s="1" t="s">
        <v>15</v>
      </c>
      <c r="E23" s="1">
        <v>4598</v>
      </c>
      <c r="F23" s="27">
        <v>1133203</v>
      </c>
      <c r="G23" s="14">
        <v>969</v>
      </c>
      <c r="H23" s="27">
        <v>229859</v>
      </c>
      <c r="I23" s="15">
        <v>0.21074380165289255</v>
      </c>
    </row>
    <row r="24" spans="2:12" ht="10.4" hidden="1" customHeight="1" x14ac:dyDescent="0.2">
      <c r="B24" s="13"/>
      <c r="C24" s="19" t="s">
        <v>16</v>
      </c>
      <c r="D24" s="18"/>
      <c r="E24" s="18"/>
      <c r="F24" s="28"/>
      <c r="G24" s="19">
        <v>2436</v>
      </c>
      <c r="H24" s="28">
        <v>704665</v>
      </c>
      <c r="I24" s="15"/>
    </row>
    <row r="25" spans="2:12" ht="10.4" hidden="1" customHeight="1" x14ac:dyDescent="0.25">
      <c r="B25" s="20"/>
      <c r="C25" s="21" t="s">
        <v>17</v>
      </c>
      <c r="D25" s="22"/>
      <c r="E25" s="23"/>
      <c r="F25" s="29"/>
      <c r="G25" s="24">
        <v>3405</v>
      </c>
      <c r="H25" s="29">
        <v>934524</v>
      </c>
      <c r="I25" s="25"/>
      <c r="J25" s="18"/>
    </row>
    <row r="26" spans="2:12" ht="10.4" hidden="1" customHeight="1" x14ac:dyDescent="0.2">
      <c r="B26" s="13"/>
      <c r="C26" s="14" t="s">
        <v>11</v>
      </c>
      <c r="D26" s="1" t="s">
        <v>12</v>
      </c>
      <c r="E26" s="1">
        <v>3345</v>
      </c>
      <c r="F26" s="26">
        <v>789560</v>
      </c>
      <c r="G26" s="14">
        <v>645</v>
      </c>
      <c r="H26" s="26">
        <v>119760</v>
      </c>
      <c r="I26" s="15"/>
      <c r="L26" s="1" t="s">
        <v>19</v>
      </c>
    </row>
    <row r="27" spans="2:12" ht="10.4" hidden="1" customHeight="1" x14ac:dyDescent="0.2">
      <c r="B27" s="13"/>
      <c r="C27" s="14"/>
      <c r="D27" s="1" t="s">
        <v>13</v>
      </c>
      <c r="E27" s="1">
        <v>1048</v>
      </c>
      <c r="F27" s="27">
        <v>403577</v>
      </c>
      <c r="G27" s="14">
        <v>375</v>
      </c>
      <c r="H27" s="27">
        <v>127065</v>
      </c>
      <c r="I27" s="15"/>
    </row>
    <row r="28" spans="2:12" ht="10.4" hidden="1" customHeight="1" x14ac:dyDescent="0.25">
      <c r="B28" s="30">
        <v>1995</v>
      </c>
      <c r="C28" s="31"/>
      <c r="D28" s="18" t="s">
        <v>14</v>
      </c>
      <c r="E28" s="18">
        <v>21</v>
      </c>
      <c r="F28" s="28">
        <v>7502</v>
      </c>
      <c r="G28" s="19">
        <v>10</v>
      </c>
      <c r="H28" s="28">
        <v>1537</v>
      </c>
      <c r="I28" s="15"/>
    </row>
    <row r="29" spans="2:12" ht="10.5" hidden="1" customHeight="1" x14ac:dyDescent="0.2">
      <c r="B29" s="13"/>
      <c r="C29" s="14"/>
      <c r="D29" s="1" t="s">
        <v>15</v>
      </c>
      <c r="E29" s="1">
        <v>4414</v>
      </c>
      <c r="F29" s="27">
        <v>1200639</v>
      </c>
      <c r="G29" s="14">
        <v>1030</v>
      </c>
      <c r="H29" s="27">
        <v>248362</v>
      </c>
      <c r="I29" s="15">
        <v>0.23334843679202538</v>
      </c>
    </row>
    <row r="30" spans="2:12" ht="10.4" hidden="1" customHeight="1" x14ac:dyDescent="0.2">
      <c r="B30" s="13"/>
      <c r="C30" s="14" t="s">
        <v>16</v>
      </c>
      <c r="F30" s="27"/>
      <c r="G30" s="14">
        <v>2333</v>
      </c>
      <c r="H30" s="27">
        <v>704374</v>
      </c>
      <c r="I30" s="15"/>
    </row>
    <row r="31" spans="2:12" ht="3.75" hidden="1" customHeight="1" x14ac:dyDescent="0.25">
      <c r="B31" s="13"/>
      <c r="C31" s="1" t="s">
        <v>17</v>
      </c>
      <c r="E31" s="4"/>
      <c r="F31" s="32"/>
      <c r="G31" s="4">
        <v>3363</v>
      </c>
      <c r="H31" s="32">
        <v>952736</v>
      </c>
      <c r="I31" s="33"/>
    </row>
    <row r="32" spans="2:12" ht="6.75" hidden="1" customHeight="1" x14ac:dyDescent="0.2">
      <c r="B32" s="13"/>
      <c r="C32" s="14" t="s">
        <v>11</v>
      </c>
      <c r="D32" s="1" t="s">
        <v>12</v>
      </c>
      <c r="E32" s="1">
        <v>3328</v>
      </c>
      <c r="F32" s="26">
        <v>828653</v>
      </c>
      <c r="G32" s="14">
        <v>815</v>
      </c>
      <c r="H32" s="26">
        <v>160763</v>
      </c>
      <c r="I32" s="15"/>
    </row>
    <row r="33" spans="2:10" ht="10.4" hidden="1" customHeight="1" x14ac:dyDescent="0.2">
      <c r="B33" s="13"/>
      <c r="C33" s="14"/>
      <c r="D33" s="1" t="s">
        <v>13</v>
      </c>
      <c r="E33" s="1">
        <v>815</v>
      </c>
      <c r="F33" s="27">
        <v>354054</v>
      </c>
      <c r="G33" s="14">
        <v>392</v>
      </c>
      <c r="H33" s="27">
        <v>146912</v>
      </c>
      <c r="I33" s="15"/>
    </row>
    <row r="34" spans="2:10" ht="10.4" hidden="1" customHeight="1" x14ac:dyDescent="0.25">
      <c r="B34" s="30">
        <v>1997</v>
      </c>
      <c r="C34" s="31"/>
      <c r="D34" s="18" t="s">
        <v>14</v>
      </c>
      <c r="E34" s="18">
        <v>14</v>
      </c>
      <c r="F34" s="28">
        <v>3136</v>
      </c>
      <c r="G34" s="19">
        <v>5</v>
      </c>
      <c r="H34" s="28">
        <v>755</v>
      </c>
      <c r="I34" s="15"/>
    </row>
    <row r="35" spans="2:10" ht="10.4" hidden="1" customHeight="1" x14ac:dyDescent="0.2">
      <c r="B35" s="13"/>
      <c r="C35" s="14"/>
      <c r="D35" s="1" t="s">
        <v>15</v>
      </c>
      <c r="E35" s="1">
        <v>4157</v>
      </c>
      <c r="F35" s="27">
        <v>1185843</v>
      </c>
      <c r="G35" s="14">
        <v>1212</v>
      </c>
      <c r="H35" s="27">
        <v>308430</v>
      </c>
      <c r="I35" s="15">
        <v>0.29155641087322587</v>
      </c>
    </row>
    <row r="36" spans="2:10" ht="10.4" hidden="1" customHeight="1" x14ac:dyDescent="0.2">
      <c r="B36" s="13"/>
      <c r="C36" s="19" t="s">
        <v>16</v>
      </c>
      <c r="D36" s="18"/>
      <c r="E36" s="18"/>
      <c r="F36" s="28"/>
      <c r="G36" s="19">
        <v>2532</v>
      </c>
      <c r="H36" s="28">
        <v>814885</v>
      </c>
      <c r="I36" s="15"/>
    </row>
    <row r="37" spans="2:10" ht="10.4" hidden="1" customHeight="1" x14ac:dyDescent="0.25">
      <c r="B37" s="20"/>
      <c r="C37" s="21" t="s">
        <v>17</v>
      </c>
      <c r="D37" s="22"/>
      <c r="E37" s="23"/>
      <c r="F37" s="29"/>
      <c r="G37" s="24">
        <v>3744</v>
      </c>
      <c r="H37" s="29">
        <v>1123315</v>
      </c>
      <c r="I37" s="25"/>
      <c r="J37" s="18"/>
    </row>
    <row r="38" spans="2:10" ht="10.4" hidden="1" customHeight="1" x14ac:dyDescent="0.2">
      <c r="B38" s="13"/>
      <c r="C38" s="14" t="s">
        <v>11</v>
      </c>
      <c r="D38" s="1" t="s">
        <v>12</v>
      </c>
      <c r="E38" s="1">
        <v>3054</v>
      </c>
      <c r="F38" s="26">
        <v>797477</v>
      </c>
      <c r="G38" s="14">
        <v>847</v>
      </c>
      <c r="H38" s="26">
        <v>189746</v>
      </c>
      <c r="I38" s="15"/>
    </row>
    <row r="39" spans="2:10" ht="10.4" hidden="1" customHeight="1" x14ac:dyDescent="0.2">
      <c r="B39" s="13"/>
      <c r="C39" s="14"/>
      <c r="D39" s="1" t="s">
        <v>13</v>
      </c>
      <c r="E39" s="1">
        <v>697</v>
      </c>
      <c r="F39" s="27">
        <v>283562</v>
      </c>
      <c r="G39" s="14">
        <v>382</v>
      </c>
      <c r="H39" s="27">
        <v>137764</v>
      </c>
      <c r="I39" s="15"/>
    </row>
    <row r="40" spans="2:10" ht="10.4" hidden="1" customHeight="1" x14ac:dyDescent="0.25">
      <c r="B40" s="30">
        <v>1998</v>
      </c>
      <c r="C40" s="31"/>
      <c r="D40" s="18" t="s">
        <v>14</v>
      </c>
      <c r="E40" s="18">
        <v>18</v>
      </c>
      <c r="F40" s="28">
        <v>4299</v>
      </c>
      <c r="G40" s="19">
        <v>6</v>
      </c>
      <c r="H40" s="28">
        <v>1421</v>
      </c>
      <c r="I40" s="15"/>
    </row>
    <row r="41" spans="2:10" ht="10.4" hidden="1" customHeight="1" x14ac:dyDescent="0.2">
      <c r="B41" s="13"/>
      <c r="C41" s="14"/>
      <c r="D41" s="1" t="s">
        <v>15</v>
      </c>
      <c r="E41" s="1">
        <v>3769</v>
      </c>
      <c r="F41" s="27">
        <v>1085338</v>
      </c>
      <c r="G41" s="14">
        <v>1235</v>
      </c>
      <c r="H41" s="27">
        <v>328931</v>
      </c>
      <c r="I41" s="15">
        <v>0.32767312284425576</v>
      </c>
    </row>
    <row r="42" spans="2:10" ht="10.4" hidden="1" customHeight="1" x14ac:dyDescent="0.2">
      <c r="B42" s="13"/>
      <c r="C42" s="14" t="s">
        <v>16</v>
      </c>
      <c r="F42" s="27"/>
      <c r="G42" s="14">
        <v>2723</v>
      </c>
      <c r="H42" s="27">
        <v>901845</v>
      </c>
      <c r="I42" s="15"/>
    </row>
    <row r="43" spans="2:10" ht="12.75" hidden="1" customHeight="1" x14ac:dyDescent="0.25">
      <c r="B43" s="13"/>
      <c r="C43" s="1" t="s">
        <v>17</v>
      </c>
      <c r="E43" s="4"/>
      <c r="F43" s="32"/>
      <c r="G43" s="4">
        <v>3958</v>
      </c>
      <c r="H43" s="32">
        <v>1230776</v>
      </c>
      <c r="I43" s="33"/>
      <c r="J43" s="18"/>
    </row>
    <row r="44" spans="2:10" ht="10.4" hidden="1" customHeight="1" x14ac:dyDescent="0.2">
      <c r="B44" s="13"/>
      <c r="C44" s="14" t="s">
        <v>11</v>
      </c>
      <c r="D44" s="1" t="s">
        <v>12</v>
      </c>
      <c r="E44" s="1">
        <v>4116</v>
      </c>
      <c r="F44" s="26">
        <v>1253002</v>
      </c>
      <c r="G44" s="14">
        <v>957</v>
      </c>
      <c r="H44" s="26">
        <v>251628</v>
      </c>
      <c r="I44" s="34"/>
    </row>
    <row r="45" spans="2:10" ht="9.75" hidden="1" customHeight="1" x14ac:dyDescent="0.2">
      <c r="B45" s="13"/>
      <c r="C45" s="14"/>
      <c r="D45" s="1" t="s">
        <v>13</v>
      </c>
      <c r="E45" s="1">
        <v>839</v>
      </c>
      <c r="F45" s="27">
        <v>435207</v>
      </c>
      <c r="G45" s="14">
        <v>392</v>
      </c>
      <c r="H45" s="27">
        <v>175908</v>
      </c>
      <c r="I45" s="34"/>
    </row>
    <row r="46" spans="2:10" ht="10.4" hidden="1" customHeight="1" x14ac:dyDescent="0.25">
      <c r="B46" s="30">
        <v>2000</v>
      </c>
      <c r="C46" s="31"/>
      <c r="D46" s="18" t="s">
        <v>14</v>
      </c>
      <c r="E46" s="18">
        <v>11</v>
      </c>
      <c r="F46" s="28">
        <v>2379</v>
      </c>
      <c r="G46" s="19">
        <v>2</v>
      </c>
      <c r="H46" s="28">
        <v>231</v>
      </c>
      <c r="I46" s="34"/>
    </row>
    <row r="47" spans="2:10" ht="10.4" hidden="1" customHeight="1" x14ac:dyDescent="0.2">
      <c r="B47" s="13"/>
      <c r="C47" s="14"/>
      <c r="D47" s="8" t="s">
        <v>15</v>
      </c>
      <c r="E47" s="8">
        <v>4966</v>
      </c>
      <c r="F47" s="35">
        <v>1690588</v>
      </c>
      <c r="G47" s="36">
        <v>1351</v>
      </c>
      <c r="H47" s="37">
        <v>427767</v>
      </c>
      <c r="I47" s="34">
        <v>0.27204993958920659</v>
      </c>
    </row>
    <row r="48" spans="2:10" ht="10.4" hidden="1" customHeight="1" x14ac:dyDescent="0.2">
      <c r="B48" s="13"/>
      <c r="C48" s="19" t="s">
        <v>16</v>
      </c>
      <c r="D48" s="18"/>
      <c r="E48" s="18"/>
      <c r="F48" s="28"/>
      <c r="G48" s="19">
        <v>3175</v>
      </c>
      <c r="H48" s="38">
        <v>1100234</v>
      </c>
      <c r="I48" s="34"/>
    </row>
    <row r="49" spans="2:12" ht="10.4" hidden="1" customHeight="1" x14ac:dyDescent="0.25">
      <c r="B49" s="13"/>
      <c r="C49" s="14" t="s">
        <v>17</v>
      </c>
      <c r="E49" s="4"/>
      <c r="F49" s="32"/>
      <c r="G49" s="17">
        <v>4526</v>
      </c>
      <c r="H49" s="32">
        <v>1528001</v>
      </c>
      <c r="I49" s="34"/>
    </row>
    <row r="50" spans="2:12" ht="10.4" hidden="1" customHeight="1" x14ac:dyDescent="0.2">
      <c r="B50" s="39"/>
      <c r="C50" s="36" t="s">
        <v>11</v>
      </c>
      <c r="D50" s="8" t="s">
        <v>12</v>
      </c>
      <c r="E50" s="8">
        <v>4342</v>
      </c>
      <c r="F50" s="40">
        <v>1374538</v>
      </c>
      <c r="G50" s="36">
        <v>1050</v>
      </c>
      <c r="H50" s="40">
        <v>290707</v>
      </c>
      <c r="I50" s="41"/>
    </row>
    <row r="51" spans="2:12" ht="10.4" hidden="1" customHeight="1" x14ac:dyDescent="0.2">
      <c r="B51" s="13"/>
      <c r="C51" s="14"/>
      <c r="D51" s="1" t="s">
        <v>13</v>
      </c>
      <c r="E51" s="1">
        <v>856</v>
      </c>
      <c r="F51" s="27">
        <v>437455</v>
      </c>
      <c r="G51" s="14">
        <v>372</v>
      </c>
      <c r="H51" s="27">
        <v>173722</v>
      </c>
      <c r="I51" s="34"/>
    </row>
    <row r="52" spans="2:12" ht="10.4" hidden="1" customHeight="1" x14ac:dyDescent="0.25">
      <c r="B52" s="16">
        <v>2001</v>
      </c>
      <c r="C52" s="31"/>
      <c r="D52" s="18" t="s">
        <v>14</v>
      </c>
      <c r="E52" s="18">
        <v>29</v>
      </c>
      <c r="F52" s="28">
        <v>11108</v>
      </c>
      <c r="G52" s="19">
        <v>6</v>
      </c>
      <c r="H52" s="28">
        <v>1214</v>
      </c>
      <c r="I52" s="34"/>
    </row>
    <row r="53" spans="2:12" ht="10.4" hidden="1" customHeight="1" x14ac:dyDescent="0.2">
      <c r="B53" s="13"/>
      <c r="C53" s="14"/>
      <c r="D53" s="8" t="s">
        <v>15</v>
      </c>
      <c r="E53" s="8">
        <v>5227</v>
      </c>
      <c r="F53" s="35">
        <v>1823101</v>
      </c>
      <c r="G53" s="36">
        <v>1428</v>
      </c>
      <c r="H53" s="37">
        <v>465643</v>
      </c>
      <c r="I53" s="34">
        <v>0.27319686244499714</v>
      </c>
    </row>
    <row r="54" spans="2:12" ht="10.4" hidden="1" customHeight="1" x14ac:dyDescent="0.2">
      <c r="B54" s="13"/>
      <c r="C54" s="19" t="s">
        <v>16</v>
      </c>
      <c r="D54" s="18"/>
      <c r="E54" s="18"/>
      <c r="F54" s="28"/>
      <c r="G54" s="19">
        <v>3267</v>
      </c>
      <c r="H54" s="38">
        <v>1213098</v>
      </c>
      <c r="I54" s="42"/>
    </row>
    <row r="55" spans="2:12" ht="10.4" hidden="1" customHeight="1" x14ac:dyDescent="0.25">
      <c r="B55" s="20"/>
      <c r="C55" s="21" t="s">
        <v>17</v>
      </c>
      <c r="D55" s="22"/>
      <c r="E55" s="23"/>
      <c r="F55" s="29"/>
      <c r="G55" s="24">
        <v>4695</v>
      </c>
      <c r="H55" s="29">
        <v>1678741</v>
      </c>
      <c r="I55" s="43"/>
      <c r="J55" s="18"/>
    </row>
    <row r="56" spans="2:12" ht="10.4" hidden="1" customHeight="1" x14ac:dyDescent="0.2">
      <c r="B56" s="13"/>
      <c r="C56" s="19" t="s">
        <v>16</v>
      </c>
      <c r="D56" s="18"/>
      <c r="E56" s="18"/>
      <c r="F56" s="28"/>
      <c r="G56" s="19">
        <v>3267</v>
      </c>
      <c r="H56" s="38">
        <v>1213098</v>
      </c>
      <c r="I56" s="34"/>
    </row>
    <row r="57" spans="2:12" ht="10.4" hidden="1" customHeight="1" x14ac:dyDescent="0.25">
      <c r="B57" s="13"/>
      <c r="C57" s="21" t="s">
        <v>17</v>
      </c>
      <c r="D57" s="22"/>
      <c r="E57" s="23"/>
      <c r="F57" s="29"/>
      <c r="G57" s="24">
        <v>4695</v>
      </c>
      <c r="H57" s="29">
        <v>1678741</v>
      </c>
      <c r="I57" s="43"/>
    </row>
    <row r="58" spans="2:12" ht="10.4" hidden="1" customHeight="1" x14ac:dyDescent="0.2">
      <c r="B58" s="13"/>
      <c r="C58" s="14" t="s">
        <v>11</v>
      </c>
      <c r="D58" s="1" t="s">
        <v>12</v>
      </c>
      <c r="E58" s="1">
        <v>4539</v>
      </c>
      <c r="F58" s="26">
        <v>1407475</v>
      </c>
      <c r="G58" s="14">
        <v>1142</v>
      </c>
      <c r="H58" s="26">
        <v>302217</v>
      </c>
      <c r="I58" s="34"/>
    </row>
    <row r="59" spans="2:12" ht="10.4" hidden="1" customHeight="1" x14ac:dyDescent="0.2">
      <c r="B59" s="13"/>
      <c r="C59" s="14"/>
      <c r="D59" s="1" t="s">
        <v>13</v>
      </c>
      <c r="E59" s="1">
        <v>861</v>
      </c>
      <c r="F59" s="27">
        <v>404789</v>
      </c>
      <c r="G59" s="14">
        <v>384</v>
      </c>
      <c r="H59" s="27">
        <v>186087</v>
      </c>
      <c r="I59" s="34"/>
    </row>
    <row r="60" spans="2:12" ht="10.4" hidden="1" customHeight="1" x14ac:dyDescent="0.25">
      <c r="B60" s="16">
        <v>2002</v>
      </c>
      <c r="C60" s="31"/>
      <c r="D60" s="18" t="s">
        <v>14</v>
      </c>
      <c r="E60" s="18">
        <v>42</v>
      </c>
      <c r="F60" s="28">
        <v>8512</v>
      </c>
      <c r="G60" s="19">
        <v>21</v>
      </c>
      <c r="H60" s="28">
        <v>3499</v>
      </c>
      <c r="I60" s="34"/>
    </row>
    <row r="61" spans="2:12" ht="10.4" hidden="1" customHeight="1" x14ac:dyDescent="0.2">
      <c r="B61" s="13"/>
      <c r="C61" s="14"/>
      <c r="D61" s="8" t="s">
        <v>15</v>
      </c>
      <c r="E61" s="8">
        <v>5442</v>
      </c>
      <c r="F61" s="35">
        <v>1820776</v>
      </c>
      <c r="G61" s="36">
        <v>1547</v>
      </c>
      <c r="H61" s="37">
        <v>491803</v>
      </c>
      <c r="I61" s="34">
        <v>0.28427048879088568</v>
      </c>
      <c r="L61" s="27"/>
    </row>
    <row r="62" spans="2:12" ht="10.4" hidden="1" customHeight="1" x14ac:dyDescent="0.2">
      <c r="B62" s="13"/>
      <c r="C62" s="19" t="s">
        <v>16</v>
      </c>
      <c r="D62" s="18"/>
      <c r="E62" s="18"/>
      <c r="F62" s="18"/>
      <c r="G62" s="19">
        <v>3429</v>
      </c>
      <c r="H62" s="38">
        <v>1356138</v>
      </c>
      <c r="I62" s="42"/>
    </row>
    <row r="63" spans="2:12" ht="10.4" hidden="1" customHeight="1" x14ac:dyDescent="0.25">
      <c r="B63" s="13"/>
      <c r="C63" s="21" t="s">
        <v>17</v>
      </c>
      <c r="D63" s="22"/>
      <c r="E63" s="23"/>
      <c r="F63" s="23"/>
      <c r="G63" s="24">
        <v>4976</v>
      </c>
      <c r="H63" s="29">
        <v>1847941</v>
      </c>
      <c r="I63" s="43"/>
    </row>
    <row r="64" spans="2:12" ht="9.75" hidden="1" customHeight="1" x14ac:dyDescent="0.2">
      <c r="B64" s="13"/>
      <c r="C64" s="44" t="s">
        <v>11</v>
      </c>
      <c r="D64" s="45" t="s">
        <v>12</v>
      </c>
      <c r="E64" s="45">
        <v>5323</v>
      </c>
      <c r="F64" s="46">
        <v>1675039</v>
      </c>
      <c r="G64" s="45">
        <v>1222</v>
      </c>
      <c r="H64" s="46">
        <v>347446</v>
      </c>
      <c r="I64" s="42"/>
    </row>
    <row r="65" spans="2:9" ht="9.75" hidden="1" customHeight="1" x14ac:dyDescent="0.2">
      <c r="B65" s="13"/>
      <c r="C65" s="14"/>
      <c r="D65" s="1" t="s">
        <v>13</v>
      </c>
      <c r="E65" s="1">
        <v>955</v>
      </c>
      <c r="F65" s="47">
        <v>447122</v>
      </c>
      <c r="G65" s="1">
        <v>441</v>
      </c>
      <c r="H65" s="47">
        <v>194084.12</v>
      </c>
      <c r="I65" s="42"/>
    </row>
    <row r="66" spans="2:9" ht="9.75" hidden="1" customHeight="1" x14ac:dyDescent="0.25">
      <c r="B66" s="16">
        <v>2003</v>
      </c>
      <c r="C66" s="31"/>
      <c r="D66" s="18" t="s">
        <v>14</v>
      </c>
      <c r="E66" s="18">
        <v>20</v>
      </c>
      <c r="F66" s="38">
        <v>4671</v>
      </c>
      <c r="G66" s="18">
        <v>5</v>
      </c>
      <c r="H66" s="38">
        <v>1338</v>
      </c>
      <c r="I66" s="42"/>
    </row>
    <row r="67" spans="2:9" ht="9.75" hidden="1" customHeight="1" x14ac:dyDescent="0.2">
      <c r="B67" s="13"/>
      <c r="C67" s="14"/>
      <c r="D67" s="8" t="s">
        <v>15</v>
      </c>
      <c r="E67" s="8">
        <v>6298</v>
      </c>
      <c r="F67" s="37">
        <v>2126832</v>
      </c>
      <c r="G67" s="8">
        <v>1668</v>
      </c>
      <c r="H67" s="37">
        <v>542868.12</v>
      </c>
      <c r="I67" s="42">
        <v>0.26484598285169897</v>
      </c>
    </row>
    <row r="68" spans="2:9" ht="9.75" hidden="1" customHeight="1" x14ac:dyDescent="0.2">
      <c r="B68" s="13"/>
      <c r="C68" s="14" t="s">
        <v>16</v>
      </c>
      <c r="F68" s="48"/>
      <c r="G68" s="1">
        <v>3467</v>
      </c>
      <c r="H68" s="47">
        <v>1457144</v>
      </c>
      <c r="I68" s="42"/>
    </row>
    <row r="69" spans="2:9" ht="20.25" hidden="1" customHeight="1" x14ac:dyDescent="0.25">
      <c r="B69" s="13"/>
      <c r="C69" s="1" t="s">
        <v>17</v>
      </c>
      <c r="E69" s="4"/>
      <c r="F69" s="4"/>
      <c r="G69" s="4">
        <v>5135</v>
      </c>
      <c r="H69" s="32">
        <v>2000012.12</v>
      </c>
      <c r="I69" s="33"/>
    </row>
    <row r="70" spans="2:9" ht="9.75" hidden="1" customHeight="1" x14ac:dyDescent="0.2">
      <c r="B70" s="49"/>
      <c r="C70" s="50" t="s">
        <v>11</v>
      </c>
      <c r="D70" s="51" t="s">
        <v>12</v>
      </c>
      <c r="E70" s="52">
        <v>6558</v>
      </c>
      <c r="F70" s="53">
        <v>2045451</v>
      </c>
      <c r="G70" s="52">
        <v>1333</v>
      </c>
      <c r="H70" s="53">
        <v>339925</v>
      </c>
      <c r="I70" s="54"/>
    </row>
    <row r="71" spans="2:9" ht="9.75" hidden="1" customHeight="1" x14ac:dyDescent="0.2">
      <c r="B71" s="49"/>
      <c r="C71" s="55"/>
      <c r="D71" s="56" t="s">
        <v>13</v>
      </c>
      <c r="E71" s="57">
        <v>988</v>
      </c>
      <c r="F71" s="58">
        <v>518201</v>
      </c>
      <c r="G71" s="57">
        <v>445</v>
      </c>
      <c r="H71" s="58">
        <v>210790</v>
      </c>
      <c r="I71" s="59"/>
    </row>
    <row r="72" spans="2:9" ht="9.75" hidden="1" customHeight="1" x14ac:dyDescent="0.25">
      <c r="B72" s="60">
        <v>2004</v>
      </c>
      <c r="C72" s="61"/>
      <c r="D72" s="62" t="s">
        <v>14</v>
      </c>
      <c r="E72" s="63">
        <v>24</v>
      </c>
      <c r="F72" s="64">
        <v>8337</v>
      </c>
      <c r="G72" s="63">
        <v>7</v>
      </c>
      <c r="H72" s="64">
        <v>2196</v>
      </c>
      <c r="I72" s="59"/>
    </row>
    <row r="73" spans="2:9" ht="10.5" hidden="1" customHeight="1" x14ac:dyDescent="0.2">
      <c r="B73" s="49"/>
      <c r="C73" s="55"/>
      <c r="D73" s="65" t="s">
        <v>15</v>
      </c>
      <c r="E73" s="66">
        <v>7570</v>
      </c>
      <c r="F73" s="67">
        <v>2571989</v>
      </c>
      <c r="G73" s="66">
        <v>1785</v>
      </c>
      <c r="H73" s="67">
        <v>552911</v>
      </c>
      <c r="I73" s="59">
        <v>0.2357992073976222</v>
      </c>
    </row>
    <row r="74" spans="2:9" ht="9.75" hidden="1" customHeight="1" x14ac:dyDescent="0.2">
      <c r="B74" s="49"/>
      <c r="C74" s="68" t="s">
        <v>16</v>
      </c>
      <c r="D74" s="69"/>
      <c r="E74" s="63"/>
      <c r="F74" s="64"/>
      <c r="G74" s="63">
        <v>3682</v>
      </c>
      <c r="H74" s="64">
        <v>1549727</v>
      </c>
      <c r="I74" s="70"/>
    </row>
    <row r="75" spans="2:9" ht="10.5" hidden="1" customHeight="1" x14ac:dyDescent="0.25">
      <c r="B75" s="49"/>
      <c r="C75" s="71" t="s">
        <v>17</v>
      </c>
      <c r="D75" s="56"/>
      <c r="E75" s="72"/>
      <c r="F75" s="73"/>
      <c r="G75" s="72">
        <v>5467</v>
      </c>
      <c r="H75" s="74">
        <v>2102638</v>
      </c>
      <c r="I75" s="59"/>
    </row>
    <row r="76" spans="2:9" ht="10.5" hidden="1" customHeight="1" x14ac:dyDescent="0.2">
      <c r="B76" s="49"/>
      <c r="C76" s="56" t="s">
        <v>11</v>
      </c>
      <c r="D76" s="56" t="s">
        <v>12</v>
      </c>
      <c r="E76" s="57">
        <v>6357</v>
      </c>
      <c r="F76" s="75">
        <v>2239503</v>
      </c>
      <c r="G76" s="57">
        <v>1086</v>
      </c>
      <c r="H76" s="75">
        <v>309507.217</v>
      </c>
      <c r="I76" s="59"/>
    </row>
    <row r="77" spans="2:9" ht="9.75" hidden="1" customHeight="1" x14ac:dyDescent="0.2">
      <c r="B77" s="49"/>
      <c r="C77" s="55"/>
      <c r="D77" s="56" t="s">
        <v>13</v>
      </c>
      <c r="E77" s="57">
        <v>1050</v>
      </c>
      <c r="F77" s="58">
        <v>473898</v>
      </c>
      <c r="G77" s="57">
        <v>335</v>
      </c>
      <c r="H77" s="58">
        <v>162857.141</v>
      </c>
      <c r="I77" s="59"/>
    </row>
    <row r="78" spans="2:9" ht="9.75" hidden="1" customHeight="1" x14ac:dyDescent="0.25">
      <c r="B78" s="60">
        <v>2005</v>
      </c>
      <c r="C78" s="61"/>
      <c r="D78" s="62" t="s">
        <v>14</v>
      </c>
      <c r="E78" s="63">
        <v>22</v>
      </c>
      <c r="F78" s="64">
        <v>6147</v>
      </c>
      <c r="G78" s="63">
        <v>7</v>
      </c>
      <c r="H78" s="64">
        <v>1185.088</v>
      </c>
      <c r="I78" s="59"/>
    </row>
    <row r="79" spans="2:9" ht="11.25" hidden="1" customHeight="1" x14ac:dyDescent="0.2">
      <c r="B79" s="49"/>
      <c r="C79" s="55"/>
      <c r="D79" s="65" t="s">
        <v>15</v>
      </c>
      <c r="E79" s="66">
        <v>7429</v>
      </c>
      <c r="F79" s="67">
        <v>2719548</v>
      </c>
      <c r="G79" s="66">
        <v>1428</v>
      </c>
      <c r="H79" s="67">
        <v>473549.446</v>
      </c>
      <c r="I79" s="59">
        <v>0.19221967963386727</v>
      </c>
    </row>
    <row r="80" spans="2:9" ht="9.75" hidden="1" customHeight="1" x14ac:dyDescent="0.2">
      <c r="B80" s="49"/>
      <c r="C80" s="68" t="s">
        <v>16</v>
      </c>
      <c r="D80" s="69"/>
      <c r="E80" s="63"/>
      <c r="F80" s="64"/>
      <c r="G80" s="63">
        <v>3984</v>
      </c>
      <c r="H80" s="64">
        <v>1656614.3459999999</v>
      </c>
      <c r="I80" s="70"/>
    </row>
    <row r="81" spans="2:12" ht="9.75" hidden="1" customHeight="1" x14ac:dyDescent="0.25">
      <c r="B81" s="49"/>
      <c r="C81" s="71" t="s">
        <v>17</v>
      </c>
      <c r="D81" s="56"/>
      <c r="E81" s="72"/>
      <c r="F81" s="73"/>
      <c r="G81" s="72">
        <v>5412</v>
      </c>
      <c r="H81" s="74">
        <v>2130163.7919999999</v>
      </c>
      <c r="I81" s="59"/>
    </row>
    <row r="82" spans="2:12" hidden="1" x14ac:dyDescent="0.2">
      <c r="B82" s="49"/>
      <c r="C82" s="76" t="s">
        <v>11</v>
      </c>
      <c r="D82" s="56" t="s">
        <v>12</v>
      </c>
      <c r="E82" s="57">
        <v>6428</v>
      </c>
      <c r="F82" s="77">
        <v>2116286</v>
      </c>
      <c r="G82" s="57">
        <v>1178</v>
      </c>
      <c r="H82" s="77">
        <v>306431</v>
      </c>
      <c r="I82" s="59"/>
    </row>
    <row r="83" spans="2:12" ht="9.75" hidden="1" customHeight="1" x14ac:dyDescent="0.2">
      <c r="B83" s="49"/>
      <c r="C83" s="55"/>
      <c r="D83" s="56" t="s">
        <v>13</v>
      </c>
      <c r="E83" s="57">
        <v>864</v>
      </c>
      <c r="F83" s="58">
        <v>482655</v>
      </c>
      <c r="G83" s="57">
        <v>295</v>
      </c>
      <c r="H83" s="58">
        <v>163225</v>
      </c>
      <c r="I83" s="59"/>
    </row>
    <row r="84" spans="2:12" ht="9.75" hidden="1" customHeight="1" x14ac:dyDescent="0.25">
      <c r="B84" s="60">
        <v>2007</v>
      </c>
      <c r="C84" s="61"/>
      <c r="D84" s="62" t="s">
        <v>14</v>
      </c>
      <c r="E84" s="63">
        <v>12</v>
      </c>
      <c r="F84" s="64">
        <v>3513</v>
      </c>
      <c r="G84" s="63">
        <v>2</v>
      </c>
      <c r="H84" s="64">
        <v>609</v>
      </c>
      <c r="I84" s="59"/>
    </row>
    <row r="85" spans="2:12" ht="10.5" hidden="1" customHeight="1" x14ac:dyDescent="0.2">
      <c r="B85" s="49"/>
      <c r="C85" s="55"/>
      <c r="D85" s="65" t="s">
        <v>15</v>
      </c>
      <c r="E85" s="66">
        <v>7304</v>
      </c>
      <c r="F85" s="67">
        <v>2602454</v>
      </c>
      <c r="G85" s="66">
        <v>1475</v>
      </c>
      <c r="H85" s="67">
        <v>470265</v>
      </c>
      <c r="I85" s="59">
        <v>0.20194414019715223</v>
      </c>
      <c r="L85" s="78"/>
    </row>
    <row r="86" spans="2:12" ht="9.75" hidden="1" customHeight="1" x14ac:dyDescent="0.2">
      <c r="B86" s="49"/>
      <c r="C86" s="68" t="s">
        <v>16</v>
      </c>
      <c r="D86" s="69"/>
      <c r="E86" s="63"/>
      <c r="F86" s="64"/>
      <c r="G86" s="63">
        <v>3997</v>
      </c>
      <c r="H86" s="64">
        <v>1582828</v>
      </c>
      <c r="I86" s="70"/>
    </row>
    <row r="87" spans="2:12" ht="9.75" hidden="1" customHeight="1" x14ac:dyDescent="0.25">
      <c r="B87" s="79"/>
      <c r="C87" s="80" t="s">
        <v>17</v>
      </c>
      <c r="D87" s="81"/>
      <c r="E87" s="82"/>
      <c r="F87" s="83"/>
      <c r="G87" s="82">
        <v>5472</v>
      </c>
      <c r="H87" s="84">
        <v>2053093</v>
      </c>
      <c r="I87" s="85"/>
      <c r="K87" s="86"/>
    </row>
    <row r="88" spans="2:12" hidden="1" x14ac:dyDescent="0.2">
      <c r="B88" s="49"/>
      <c r="C88" s="76" t="s">
        <v>11</v>
      </c>
      <c r="D88" s="56" t="s">
        <v>12</v>
      </c>
      <c r="E88" s="57">
        <v>5944</v>
      </c>
      <c r="F88" s="77">
        <v>1991089</v>
      </c>
      <c r="G88" s="57">
        <v>1150</v>
      </c>
      <c r="H88" s="77">
        <v>324070</v>
      </c>
      <c r="I88" s="59"/>
    </row>
    <row r="89" spans="2:12" ht="9.75" hidden="1" customHeight="1" x14ac:dyDescent="0.2">
      <c r="B89" s="49"/>
      <c r="C89" s="55"/>
      <c r="D89" s="56" t="s">
        <v>13</v>
      </c>
      <c r="E89" s="57">
        <v>966</v>
      </c>
      <c r="F89" s="58">
        <v>515784</v>
      </c>
      <c r="G89" s="57">
        <v>352</v>
      </c>
      <c r="H89" s="58">
        <v>187458</v>
      </c>
      <c r="I89" s="59"/>
    </row>
    <row r="90" spans="2:12" ht="9.75" hidden="1" customHeight="1" x14ac:dyDescent="0.25">
      <c r="B90" s="60">
        <v>2008</v>
      </c>
      <c r="C90" s="61"/>
      <c r="D90" s="62" t="s">
        <v>14</v>
      </c>
      <c r="E90" s="63">
        <v>1</v>
      </c>
      <c r="F90" s="64">
        <v>408</v>
      </c>
      <c r="G90" s="63">
        <v>1</v>
      </c>
      <c r="H90" s="64">
        <v>338</v>
      </c>
      <c r="I90" s="59"/>
      <c r="L90" s="78"/>
    </row>
    <row r="91" spans="2:12" ht="9.75" hidden="1" customHeight="1" x14ac:dyDescent="0.2">
      <c r="B91" s="49"/>
      <c r="C91" s="55"/>
      <c r="D91" s="65" t="s">
        <v>15</v>
      </c>
      <c r="E91" s="66">
        <v>6911</v>
      </c>
      <c r="F91" s="67">
        <v>2507281</v>
      </c>
      <c r="G91" s="66">
        <v>1503</v>
      </c>
      <c r="H91" s="67">
        <v>511866</v>
      </c>
      <c r="I91" s="59">
        <v>0.21747938069743886</v>
      </c>
    </row>
    <row r="92" spans="2:12" ht="9.75" hidden="1" customHeight="1" x14ac:dyDescent="0.2">
      <c r="B92" s="49"/>
      <c r="C92" s="68" t="s">
        <v>16</v>
      </c>
      <c r="D92" s="69"/>
      <c r="E92" s="63"/>
      <c r="F92" s="64"/>
      <c r="G92" s="63">
        <v>3877</v>
      </c>
      <c r="H92" s="64">
        <v>1509611</v>
      </c>
      <c r="I92" s="59"/>
    </row>
    <row r="93" spans="2:12" ht="9.75" hidden="1" customHeight="1" x14ac:dyDescent="0.25">
      <c r="B93" s="87"/>
      <c r="C93" s="88" t="s">
        <v>17</v>
      </c>
      <c r="D93" s="89"/>
      <c r="E93" s="90"/>
      <c r="F93" s="91"/>
      <c r="G93" s="90">
        <v>5380</v>
      </c>
      <c r="H93" s="92">
        <v>2021477</v>
      </c>
      <c r="I93" s="93"/>
      <c r="K93" s="86"/>
    </row>
    <row r="94" spans="2:12" ht="9.75" hidden="1" customHeight="1" x14ac:dyDescent="0.2">
      <c r="B94" s="49"/>
      <c r="C94" s="76" t="s">
        <v>11</v>
      </c>
      <c r="D94" s="56" t="s">
        <v>12</v>
      </c>
      <c r="E94" s="57">
        <v>6167</v>
      </c>
      <c r="F94" s="77">
        <v>2069518</v>
      </c>
      <c r="G94" s="57">
        <v>1029</v>
      </c>
      <c r="H94" s="77">
        <v>320980</v>
      </c>
      <c r="I94" s="59"/>
    </row>
    <row r="95" spans="2:12" ht="9.75" hidden="1" customHeight="1" x14ac:dyDescent="0.2">
      <c r="B95" s="49"/>
      <c r="C95" s="55"/>
      <c r="D95" s="56" t="s">
        <v>13</v>
      </c>
      <c r="E95" s="57">
        <v>1000</v>
      </c>
      <c r="F95" s="58">
        <v>500201</v>
      </c>
      <c r="G95" s="57">
        <v>358</v>
      </c>
      <c r="H95" s="58">
        <v>177853</v>
      </c>
      <c r="I95" s="59"/>
    </row>
    <row r="96" spans="2:12" ht="9.75" hidden="1" customHeight="1" x14ac:dyDescent="0.25">
      <c r="B96" s="60">
        <v>2009</v>
      </c>
      <c r="C96" s="61"/>
      <c r="D96" s="62" t="s">
        <v>14</v>
      </c>
      <c r="E96" s="63">
        <v>5</v>
      </c>
      <c r="F96" s="64">
        <v>1141</v>
      </c>
      <c r="G96" s="63">
        <v>1</v>
      </c>
      <c r="H96" s="64">
        <v>67</v>
      </c>
      <c r="I96" s="59"/>
    </row>
    <row r="97" spans="2:21" ht="9.75" hidden="1" customHeight="1" x14ac:dyDescent="0.2">
      <c r="B97" s="49"/>
      <c r="C97" s="55"/>
      <c r="D97" s="65" t="s">
        <v>15</v>
      </c>
      <c r="E97" s="66">
        <v>7172</v>
      </c>
      <c r="F97" s="67">
        <v>2570860</v>
      </c>
      <c r="G97" s="66">
        <v>1388</v>
      </c>
      <c r="H97" s="67">
        <v>498900</v>
      </c>
      <c r="I97" s="59">
        <v>0.19353039598438371</v>
      </c>
    </row>
    <row r="98" spans="2:21" ht="9.75" hidden="1" customHeight="1" x14ac:dyDescent="0.25">
      <c r="B98" s="49"/>
      <c r="C98" s="68" t="s">
        <v>16</v>
      </c>
      <c r="D98" s="69"/>
      <c r="E98" s="63"/>
      <c r="F98" s="64"/>
      <c r="G98" s="63">
        <v>3791</v>
      </c>
      <c r="H98" s="64">
        <v>1564139</v>
      </c>
      <c r="I98" s="59"/>
      <c r="K98" s="86"/>
    </row>
    <row r="99" spans="2:21" ht="10.5" hidden="1" customHeight="1" x14ac:dyDescent="0.25">
      <c r="B99" s="87"/>
      <c r="C99" s="88" t="s">
        <v>17</v>
      </c>
      <c r="D99" s="89"/>
      <c r="E99" s="90"/>
      <c r="F99" s="91"/>
      <c r="G99" s="90">
        <v>5179</v>
      </c>
      <c r="H99" s="84">
        <v>2063039</v>
      </c>
      <c r="I99" s="85"/>
    </row>
    <row r="100" spans="2:21" ht="10.5" hidden="1" customHeight="1" x14ac:dyDescent="0.2">
      <c r="B100" s="49"/>
      <c r="C100" s="76" t="s">
        <v>11</v>
      </c>
      <c r="D100" s="56" t="s">
        <v>12</v>
      </c>
      <c r="E100" s="57">
        <v>7494</v>
      </c>
      <c r="F100" s="77">
        <v>2776315</v>
      </c>
      <c r="G100" s="57">
        <v>1041</v>
      </c>
      <c r="H100" s="77">
        <v>375830</v>
      </c>
      <c r="I100" s="59"/>
    </row>
    <row r="101" spans="2:21" ht="9.75" hidden="1" customHeight="1" x14ac:dyDescent="0.2">
      <c r="B101" s="49"/>
      <c r="C101" s="55"/>
      <c r="D101" s="56" t="s">
        <v>13</v>
      </c>
      <c r="E101" s="57">
        <v>1007</v>
      </c>
      <c r="F101" s="58">
        <v>591060</v>
      </c>
      <c r="G101" s="57">
        <v>343</v>
      </c>
      <c r="H101" s="58">
        <v>183675</v>
      </c>
      <c r="I101" s="59"/>
    </row>
    <row r="102" spans="2:21" ht="9.75" hidden="1" customHeight="1" x14ac:dyDescent="0.25">
      <c r="B102" s="60">
        <v>2010</v>
      </c>
      <c r="C102" s="61"/>
      <c r="D102" s="62" t="s">
        <v>14</v>
      </c>
      <c r="E102" s="63">
        <v>18</v>
      </c>
      <c r="F102" s="64">
        <v>6805</v>
      </c>
      <c r="G102" s="63">
        <v>3</v>
      </c>
      <c r="H102" s="64">
        <v>1491</v>
      </c>
      <c r="I102" s="59"/>
    </row>
    <row r="103" spans="2:21" ht="10.5" hidden="1" customHeight="1" x14ac:dyDescent="0.25">
      <c r="B103" s="49"/>
      <c r="C103" s="55"/>
      <c r="D103" s="65" t="s">
        <v>15</v>
      </c>
      <c r="E103" s="66">
        <v>8519</v>
      </c>
      <c r="F103" s="67">
        <v>3374180</v>
      </c>
      <c r="G103" s="66">
        <v>1387</v>
      </c>
      <c r="H103" s="67">
        <v>560996</v>
      </c>
      <c r="I103" s="59">
        <v>0.16281253668270923</v>
      </c>
      <c r="K103" s="86"/>
    </row>
    <row r="104" spans="2:21" ht="9.75" hidden="1" customHeight="1" x14ac:dyDescent="0.2">
      <c r="B104" s="49"/>
      <c r="C104" s="68" t="s">
        <v>16</v>
      </c>
      <c r="D104" s="69"/>
      <c r="E104" s="63"/>
      <c r="F104" s="64"/>
      <c r="G104" s="63">
        <v>3692</v>
      </c>
      <c r="H104" s="64">
        <v>1531733</v>
      </c>
      <c r="I104" s="59"/>
    </row>
    <row r="105" spans="2:21" ht="11.25" hidden="1" customHeight="1" x14ac:dyDescent="0.25">
      <c r="B105" s="87"/>
      <c r="C105" s="88" t="s">
        <v>17</v>
      </c>
      <c r="D105" s="89"/>
      <c r="E105" s="90"/>
      <c r="F105" s="91"/>
      <c r="G105" s="90">
        <v>5079</v>
      </c>
      <c r="H105" s="84">
        <v>2092729</v>
      </c>
      <c r="I105" s="85"/>
      <c r="K105" s="86"/>
    </row>
    <row r="106" spans="2:21" ht="11.25" hidden="1" customHeight="1" x14ac:dyDescent="0.25">
      <c r="B106" s="49"/>
      <c r="C106" s="76" t="s">
        <v>11</v>
      </c>
      <c r="D106" s="56" t="s">
        <v>12</v>
      </c>
      <c r="E106" s="57">
        <v>8445</v>
      </c>
      <c r="F106" s="77">
        <v>3183607</v>
      </c>
      <c r="G106" s="57">
        <v>962</v>
      </c>
      <c r="H106" s="77">
        <v>342196</v>
      </c>
      <c r="I106" s="59"/>
      <c r="K106" s="72"/>
    </row>
    <row r="107" spans="2:21" ht="10.5" hidden="1" customHeight="1" x14ac:dyDescent="0.25">
      <c r="B107" s="49"/>
      <c r="C107" s="55"/>
      <c r="D107" s="56" t="s">
        <v>13</v>
      </c>
      <c r="E107" s="57">
        <v>756</v>
      </c>
      <c r="F107" s="58">
        <v>454907</v>
      </c>
      <c r="G107" s="57">
        <v>201</v>
      </c>
      <c r="H107" s="58">
        <v>104002</v>
      </c>
      <c r="I107" s="59"/>
      <c r="K107" s="72"/>
      <c r="L107" s="94"/>
      <c r="M107" s="94"/>
      <c r="N107" s="94"/>
      <c r="O107" s="94"/>
      <c r="P107" s="94"/>
      <c r="Q107" s="94"/>
      <c r="R107" s="94"/>
      <c r="S107" s="94"/>
      <c r="T107" s="94"/>
      <c r="U107" s="94"/>
    </row>
    <row r="108" spans="2:21" ht="9.75" hidden="1" customHeight="1" x14ac:dyDescent="0.25">
      <c r="B108" s="60">
        <v>2011</v>
      </c>
      <c r="C108" s="61"/>
      <c r="D108" s="62" t="s">
        <v>14</v>
      </c>
      <c r="E108" s="63">
        <v>29</v>
      </c>
      <c r="F108" s="64">
        <v>8871</v>
      </c>
      <c r="G108" s="63">
        <v>3</v>
      </c>
      <c r="H108" s="64">
        <v>460</v>
      </c>
      <c r="I108" s="59"/>
      <c r="K108" s="72"/>
      <c r="L108" s="94"/>
      <c r="M108" s="94"/>
      <c r="N108" s="94"/>
      <c r="O108" s="94"/>
      <c r="P108" s="94"/>
      <c r="Q108" s="94"/>
      <c r="R108" s="94"/>
      <c r="S108" s="94"/>
      <c r="T108" s="94"/>
      <c r="U108" s="94"/>
    </row>
    <row r="109" spans="2:21" ht="9.75" hidden="1" customHeight="1" x14ac:dyDescent="0.25">
      <c r="B109" s="49"/>
      <c r="C109" s="55"/>
      <c r="D109" s="65" t="s">
        <v>15</v>
      </c>
      <c r="E109" s="66">
        <v>9230</v>
      </c>
      <c r="F109" s="67">
        <v>3647385</v>
      </c>
      <c r="G109" s="66">
        <v>1166</v>
      </c>
      <c r="H109" s="67">
        <v>446658</v>
      </c>
      <c r="I109" s="59">
        <v>0.12632719393282774</v>
      </c>
      <c r="K109" s="72"/>
    </row>
    <row r="110" spans="2:21" ht="9.75" hidden="1" customHeight="1" x14ac:dyDescent="0.25">
      <c r="B110" s="49"/>
      <c r="C110" s="68" t="s">
        <v>16</v>
      </c>
      <c r="D110" s="69"/>
      <c r="E110" s="63"/>
      <c r="F110" s="64"/>
      <c r="G110" s="63">
        <v>3853</v>
      </c>
      <c r="H110" s="64">
        <v>1641694</v>
      </c>
      <c r="I110" s="59"/>
      <c r="K110" s="72"/>
    </row>
    <row r="111" spans="2:21" ht="9.75" hidden="1" customHeight="1" x14ac:dyDescent="0.25">
      <c r="B111" s="87"/>
      <c r="C111" s="88" t="s">
        <v>17</v>
      </c>
      <c r="D111" s="89"/>
      <c r="E111" s="90"/>
      <c r="F111" s="91"/>
      <c r="G111" s="90">
        <v>5019</v>
      </c>
      <c r="H111" s="84">
        <v>2088352</v>
      </c>
      <c r="I111" s="85"/>
      <c r="K111" s="72"/>
    </row>
    <row r="112" spans="2:21" ht="9.75" hidden="1" customHeight="1" x14ac:dyDescent="0.25">
      <c r="B112" s="49"/>
      <c r="C112" s="76" t="s">
        <v>11</v>
      </c>
      <c r="D112" s="56" t="s">
        <v>12</v>
      </c>
      <c r="E112" s="57">
        <v>8414</v>
      </c>
      <c r="F112" s="77">
        <v>3220278</v>
      </c>
      <c r="G112" s="57">
        <v>1020</v>
      </c>
      <c r="H112" s="77">
        <v>351601</v>
      </c>
      <c r="I112" s="59"/>
      <c r="K112" s="72"/>
    </row>
    <row r="113" spans="2:18" ht="9.75" hidden="1" customHeight="1" x14ac:dyDescent="0.25">
      <c r="B113" s="49"/>
      <c r="C113" s="55"/>
      <c r="D113" s="56" t="s">
        <v>13</v>
      </c>
      <c r="E113" s="57">
        <v>644</v>
      </c>
      <c r="F113" s="58">
        <v>397473</v>
      </c>
      <c r="G113" s="57">
        <v>197</v>
      </c>
      <c r="H113" s="58">
        <v>103990</v>
      </c>
      <c r="I113" s="59"/>
      <c r="K113" s="72"/>
    </row>
    <row r="114" spans="2:18" ht="9.75" hidden="1" customHeight="1" x14ac:dyDescent="0.25">
      <c r="B114" s="60">
        <v>2012</v>
      </c>
      <c r="C114" s="61"/>
      <c r="D114" s="62" t="s">
        <v>14</v>
      </c>
      <c r="E114" s="63">
        <v>25</v>
      </c>
      <c r="F114" s="64">
        <v>9860</v>
      </c>
      <c r="G114" s="63">
        <v>3</v>
      </c>
      <c r="H114" s="64">
        <v>594</v>
      </c>
      <c r="I114" s="59"/>
      <c r="K114" s="72"/>
    </row>
    <row r="115" spans="2:18" ht="11.25" hidden="1" customHeight="1" x14ac:dyDescent="0.25">
      <c r="B115" s="49"/>
      <c r="C115" s="55"/>
      <c r="D115" s="65" t="s">
        <v>15</v>
      </c>
      <c r="E115" s="66">
        <v>9083</v>
      </c>
      <c r="F115" s="67">
        <v>3627611</v>
      </c>
      <c r="G115" s="66">
        <v>1220</v>
      </c>
      <c r="H115" s="67">
        <v>456185</v>
      </c>
      <c r="I115" s="59">
        <v>0.13431685566442805</v>
      </c>
      <c r="K115" s="72"/>
    </row>
    <row r="116" spans="2:18" ht="9.75" hidden="1" customHeight="1" x14ac:dyDescent="0.25">
      <c r="B116" s="49"/>
      <c r="C116" s="68" t="s">
        <v>16</v>
      </c>
      <c r="D116" s="69"/>
      <c r="E116" s="63"/>
      <c r="F116" s="64"/>
      <c r="G116" s="63">
        <v>3801</v>
      </c>
      <c r="H116" s="64">
        <v>1619109</v>
      </c>
      <c r="I116" s="59"/>
      <c r="K116" s="72"/>
      <c r="N116" s="95"/>
      <c r="O116" s="95"/>
      <c r="P116" s="95"/>
      <c r="Q116" s="95"/>
      <c r="R116" s="95"/>
    </row>
    <row r="117" spans="2:18" ht="9.75" hidden="1" customHeight="1" x14ac:dyDescent="0.25">
      <c r="B117" s="49"/>
      <c r="C117" s="71" t="s">
        <v>17</v>
      </c>
      <c r="D117" s="56"/>
      <c r="E117" s="72"/>
      <c r="F117" s="73"/>
      <c r="G117" s="72">
        <v>5021</v>
      </c>
      <c r="H117" s="74">
        <v>2075294</v>
      </c>
      <c r="I117" s="59"/>
      <c r="K117" s="72"/>
      <c r="N117" s="96"/>
      <c r="O117" s="96"/>
      <c r="P117" s="96"/>
      <c r="Q117" s="96"/>
      <c r="R117" s="96"/>
    </row>
    <row r="118" spans="2:18" ht="11.25" customHeight="1" x14ac:dyDescent="0.25">
      <c r="B118" s="97"/>
      <c r="C118" s="98" t="s">
        <v>11</v>
      </c>
      <c r="D118" s="99" t="s">
        <v>12</v>
      </c>
      <c r="E118" s="100">
        <v>8191</v>
      </c>
      <c r="F118" s="101">
        <v>2964897</v>
      </c>
      <c r="G118" s="100">
        <v>1017</v>
      </c>
      <c r="H118" s="101">
        <v>342519</v>
      </c>
      <c r="I118" s="102"/>
      <c r="K118" s="72"/>
      <c r="N118" s="96"/>
      <c r="O118" s="96"/>
      <c r="P118" s="96"/>
      <c r="Q118" s="96"/>
      <c r="R118" s="96"/>
    </row>
    <row r="119" spans="2:18" ht="9.75" customHeight="1" x14ac:dyDescent="0.25">
      <c r="B119" s="49"/>
      <c r="C119" s="55"/>
      <c r="D119" s="56" t="s">
        <v>13</v>
      </c>
      <c r="E119" s="57">
        <v>615</v>
      </c>
      <c r="F119" s="58">
        <v>350678</v>
      </c>
      <c r="G119" s="57">
        <v>178</v>
      </c>
      <c r="H119" s="58">
        <v>95545</v>
      </c>
      <c r="I119" s="59"/>
      <c r="K119" s="72"/>
      <c r="N119" s="96"/>
      <c r="O119" s="96"/>
      <c r="P119" s="96"/>
      <c r="Q119" s="96"/>
      <c r="R119" s="96"/>
    </row>
    <row r="120" spans="2:18" ht="9.75" customHeight="1" x14ac:dyDescent="0.25">
      <c r="B120" s="60">
        <v>2013</v>
      </c>
      <c r="C120" s="61"/>
      <c r="D120" s="62" t="s">
        <v>14</v>
      </c>
      <c r="E120" s="63">
        <v>6</v>
      </c>
      <c r="F120" s="64">
        <v>1649</v>
      </c>
      <c r="G120" s="63">
        <v>0</v>
      </c>
      <c r="H120" s="64">
        <v>0</v>
      </c>
      <c r="I120" s="59"/>
      <c r="K120" s="72"/>
      <c r="N120" s="96"/>
      <c r="O120" s="96"/>
      <c r="P120" s="96"/>
      <c r="Q120" s="96"/>
      <c r="R120" s="96"/>
    </row>
    <row r="121" spans="2:18" ht="9.75" customHeight="1" x14ac:dyDescent="0.25">
      <c r="B121" s="49"/>
      <c r="C121" s="55"/>
      <c r="D121" s="65" t="s">
        <v>15</v>
      </c>
      <c r="E121" s="66">
        <v>8812</v>
      </c>
      <c r="F121" s="67">
        <v>3317224</v>
      </c>
      <c r="G121" s="66">
        <v>1195</v>
      </c>
      <c r="H121" s="67">
        <v>438064</v>
      </c>
      <c r="I121" s="59">
        <v>0.13561053109396301</v>
      </c>
      <c r="K121" s="103"/>
      <c r="N121" s="96"/>
      <c r="O121" s="96"/>
      <c r="P121" s="96"/>
      <c r="Q121" s="96"/>
      <c r="R121" s="96"/>
    </row>
    <row r="122" spans="2:18" ht="9.75" customHeight="1" x14ac:dyDescent="0.25">
      <c r="B122" s="49"/>
      <c r="C122" s="68" t="s">
        <v>16</v>
      </c>
      <c r="D122" s="69"/>
      <c r="E122" s="63"/>
      <c r="F122" s="64"/>
      <c r="G122" s="63">
        <v>3621</v>
      </c>
      <c r="H122" s="64">
        <v>1486740</v>
      </c>
      <c r="I122" s="59"/>
      <c r="K122" s="72"/>
      <c r="N122" s="96"/>
      <c r="O122" s="96"/>
      <c r="P122" s="96"/>
      <c r="Q122" s="96"/>
      <c r="R122" s="96"/>
    </row>
    <row r="123" spans="2:18" ht="9.75" customHeight="1" x14ac:dyDescent="0.25">
      <c r="B123" s="87"/>
      <c r="C123" s="88" t="s">
        <v>17</v>
      </c>
      <c r="D123" s="89"/>
      <c r="E123" s="90"/>
      <c r="F123" s="91"/>
      <c r="G123" s="90">
        <v>4816</v>
      </c>
      <c r="H123" s="92">
        <v>1924804</v>
      </c>
      <c r="I123" s="93"/>
      <c r="K123" s="72"/>
      <c r="N123" s="96"/>
      <c r="O123" s="96"/>
      <c r="P123" s="96"/>
      <c r="Q123" s="96"/>
      <c r="R123" s="96"/>
    </row>
    <row r="124" spans="2:18" ht="11.5" x14ac:dyDescent="0.25">
      <c r="B124" s="97"/>
      <c r="C124" s="104" t="s">
        <v>11</v>
      </c>
      <c r="D124" s="105" t="s">
        <v>12</v>
      </c>
      <c r="E124" s="106">
        <v>8805</v>
      </c>
      <c r="F124" s="107">
        <v>3183390</v>
      </c>
      <c r="G124" s="106">
        <v>1195</v>
      </c>
      <c r="H124" s="107">
        <v>393121</v>
      </c>
      <c r="I124" s="102"/>
      <c r="K124" s="72"/>
      <c r="N124" s="96"/>
      <c r="O124" s="96"/>
      <c r="P124" s="96"/>
      <c r="Q124" s="96"/>
      <c r="R124" s="96"/>
    </row>
    <row r="125" spans="2:18" ht="11.5" x14ac:dyDescent="0.25">
      <c r="B125" s="49"/>
      <c r="C125" s="108"/>
      <c r="D125" s="109" t="s">
        <v>13</v>
      </c>
      <c r="E125" s="110">
        <v>619</v>
      </c>
      <c r="F125" s="111">
        <v>351443</v>
      </c>
      <c r="G125" s="110">
        <v>179</v>
      </c>
      <c r="H125" s="111">
        <v>108852</v>
      </c>
      <c r="I125" s="59"/>
      <c r="K125" s="72"/>
      <c r="N125" s="96"/>
      <c r="O125" s="96"/>
      <c r="P125" s="96"/>
      <c r="Q125" s="96"/>
      <c r="R125" s="96"/>
    </row>
    <row r="126" spans="2:18" ht="9.75" customHeight="1" x14ac:dyDescent="0.25">
      <c r="B126" s="60">
        <v>2014</v>
      </c>
      <c r="C126" s="112"/>
      <c r="D126" s="113" t="s">
        <v>14</v>
      </c>
      <c r="E126" s="114">
        <v>18</v>
      </c>
      <c r="F126" s="115">
        <v>7201</v>
      </c>
      <c r="G126" s="114">
        <v>4</v>
      </c>
      <c r="H126" s="115">
        <v>915</v>
      </c>
      <c r="I126" s="59"/>
      <c r="K126" s="72"/>
      <c r="N126" s="96"/>
      <c r="O126" s="96"/>
      <c r="P126" s="96"/>
      <c r="Q126" s="96"/>
      <c r="R126" s="96"/>
    </row>
    <row r="127" spans="2:18" ht="11.25" customHeight="1" x14ac:dyDescent="0.25">
      <c r="B127" s="49"/>
      <c r="C127" s="108"/>
      <c r="D127" s="116" t="s">
        <v>15</v>
      </c>
      <c r="E127" s="117">
        <v>9442</v>
      </c>
      <c r="F127" s="67">
        <v>3542034</v>
      </c>
      <c r="G127" s="117">
        <v>1378</v>
      </c>
      <c r="H127" s="67">
        <v>502888</v>
      </c>
      <c r="I127" s="59">
        <v>0.14599999999999999</v>
      </c>
      <c r="L127" s="103"/>
      <c r="N127" s="96"/>
      <c r="O127" s="96"/>
      <c r="P127" s="96"/>
      <c r="Q127" s="96"/>
      <c r="R127" s="96"/>
    </row>
    <row r="128" spans="2:18" ht="9.75" customHeight="1" x14ac:dyDescent="0.25">
      <c r="B128" s="49"/>
      <c r="C128" s="118" t="s">
        <v>16</v>
      </c>
      <c r="D128" s="119"/>
      <c r="E128" s="114"/>
      <c r="F128" s="115"/>
      <c r="G128" s="114">
        <v>3436</v>
      </c>
      <c r="H128" s="115">
        <v>1509672</v>
      </c>
      <c r="I128" s="59"/>
      <c r="K128" s="72"/>
      <c r="N128" s="96"/>
      <c r="O128" s="96"/>
      <c r="P128" s="96"/>
      <c r="Q128" s="96"/>
      <c r="R128" s="96"/>
    </row>
    <row r="129" spans="2:18" ht="10.5" customHeight="1" x14ac:dyDescent="0.25">
      <c r="B129" s="87"/>
      <c r="C129" s="120" t="s">
        <v>17</v>
      </c>
      <c r="D129" s="121"/>
      <c r="E129" s="122"/>
      <c r="F129" s="123"/>
      <c r="G129" s="90">
        <v>4814</v>
      </c>
      <c r="H129" s="92">
        <v>2012560</v>
      </c>
      <c r="I129" s="93"/>
      <c r="K129" s="72"/>
      <c r="N129" s="96"/>
      <c r="O129" s="96"/>
      <c r="P129" s="96"/>
      <c r="Q129" s="96"/>
      <c r="R129" s="96"/>
    </row>
    <row r="130" spans="2:18" ht="10.5" customHeight="1" x14ac:dyDescent="0.25">
      <c r="B130" s="97"/>
      <c r="C130" s="104" t="s">
        <v>11</v>
      </c>
      <c r="D130" s="105" t="s">
        <v>12</v>
      </c>
      <c r="E130" s="106">
        <v>9805</v>
      </c>
      <c r="F130" s="107">
        <v>3826820</v>
      </c>
      <c r="G130" s="106">
        <v>1201</v>
      </c>
      <c r="H130" s="107">
        <v>452675</v>
      </c>
      <c r="I130" s="102"/>
      <c r="K130" s="72"/>
      <c r="N130" s="96"/>
      <c r="O130" s="96"/>
      <c r="P130" s="96"/>
      <c r="Q130" s="96"/>
      <c r="R130" s="96"/>
    </row>
    <row r="131" spans="2:18" ht="10.5" customHeight="1" x14ac:dyDescent="0.25">
      <c r="B131" s="49"/>
      <c r="C131" s="108"/>
      <c r="D131" s="109" t="s">
        <v>13</v>
      </c>
      <c r="E131" s="110">
        <v>650</v>
      </c>
      <c r="F131" s="111">
        <v>392844</v>
      </c>
      <c r="G131" s="110">
        <v>169</v>
      </c>
      <c r="H131" s="111">
        <v>108579</v>
      </c>
      <c r="I131" s="59"/>
      <c r="K131" s="72"/>
      <c r="L131" s="124"/>
      <c r="N131" s="96"/>
      <c r="O131" s="96"/>
      <c r="P131" s="96"/>
      <c r="Q131" s="96"/>
      <c r="R131" s="96"/>
    </row>
    <row r="132" spans="2:18" ht="10.5" customHeight="1" x14ac:dyDescent="0.25">
      <c r="B132" s="60">
        <v>2015</v>
      </c>
      <c r="C132" s="112"/>
      <c r="D132" s="113" t="s">
        <v>14</v>
      </c>
      <c r="E132" s="114">
        <v>20</v>
      </c>
      <c r="F132" s="115">
        <v>7482</v>
      </c>
      <c r="G132" s="114">
        <v>1</v>
      </c>
      <c r="H132" s="115">
        <v>375</v>
      </c>
      <c r="I132" s="59"/>
      <c r="K132" s="72"/>
      <c r="N132" s="96"/>
      <c r="O132" s="96"/>
      <c r="P132" s="96"/>
      <c r="Q132" s="96"/>
      <c r="R132" s="96"/>
    </row>
    <row r="133" spans="2:18" ht="10.5" customHeight="1" x14ac:dyDescent="0.25">
      <c r="B133" s="49"/>
      <c r="C133" s="108"/>
      <c r="D133" s="116" t="s">
        <v>15</v>
      </c>
      <c r="E133" s="117">
        <f>SUM(E130:E132)</f>
        <v>10475</v>
      </c>
      <c r="F133" s="67">
        <f>SUM(F130:F132)</f>
        <v>4227146</v>
      </c>
      <c r="G133" s="117">
        <f>SUM(G130:G132)</f>
        <v>1371</v>
      </c>
      <c r="H133" s="67">
        <f>SUM(H130:H132)</f>
        <v>561629</v>
      </c>
      <c r="I133" s="125">
        <f>G133/E133</f>
        <v>0.13088305489260144</v>
      </c>
      <c r="K133" s="126"/>
      <c r="N133" s="96"/>
      <c r="O133" s="96"/>
      <c r="P133" s="96"/>
      <c r="Q133" s="96"/>
      <c r="R133" s="96"/>
    </row>
    <row r="134" spans="2:18" ht="11.5" x14ac:dyDescent="0.25">
      <c r="B134" s="49"/>
      <c r="C134" s="118" t="s">
        <v>16</v>
      </c>
      <c r="D134" s="119"/>
      <c r="E134" s="114"/>
      <c r="F134" s="115"/>
      <c r="G134" s="114">
        <v>3396</v>
      </c>
      <c r="H134" s="115">
        <v>1531006</v>
      </c>
      <c r="I134" s="59"/>
      <c r="K134" s="72"/>
      <c r="N134" s="96"/>
      <c r="O134" s="96"/>
      <c r="P134" s="96"/>
      <c r="Q134" s="96"/>
      <c r="R134" s="96"/>
    </row>
    <row r="135" spans="2:18" ht="9.75" customHeight="1" x14ac:dyDescent="0.25">
      <c r="B135" s="87"/>
      <c r="C135" s="120" t="s">
        <v>17</v>
      </c>
      <c r="D135" s="121"/>
      <c r="E135" s="122"/>
      <c r="F135" s="123"/>
      <c r="G135" s="122">
        <f>SUM(G133:G134)</f>
        <v>4767</v>
      </c>
      <c r="H135" s="127">
        <f>SUM(H133:H134)</f>
        <v>2092635</v>
      </c>
      <c r="I135" s="93"/>
      <c r="K135" s="72"/>
      <c r="L135" s="26"/>
      <c r="N135" s="96"/>
      <c r="O135" s="96"/>
      <c r="P135" s="96"/>
      <c r="Q135" s="96"/>
      <c r="R135" s="96"/>
    </row>
    <row r="136" spans="2:18" ht="9.75" customHeight="1" x14ac:dyDescent="0.25">
      <c r="B136" s="97"/>
      <c r="C136" s="104" t="s">
        <v>11</v>
      </c>
      <c r="D136" s="105" t="s">
        <v>12</v>
      </c>
      <c r="E136" s="106">
        <v>10947</v>
      </c>
      <c r="F136" s="107">
        <v>4261178</v>
      </c>
      <c r="G136" s="106">
        <v>1204</v>
      </c>
      <c r="H136" s="107">
        <v>466567</v>
      </c>
      <c r="I136" s="102"/>
      <c r="K136" s="72"/>
      <c r="N136" s="96"/>
      <c r="O136" s="96"/>
      <c r="P136" s="96"/>
      <c r="Q136" s="96"/>
      <c r="R136" s="96"/>
    </row>
    <row r="137" spans="2:18" ht="9.75" customHeight="1" x14ac:dyDescent="0.25">
      <c r="B137" s="49"/>
      <c r="C137" s="108"/>
      <c r="D137" s="109" t="s">
        <v>13</v>
      </c>
      <c r="E137" s="110">
        <v>601</v>
      </c>
      <c r="F137" s="111">
        <v>377550</v>
      </c>
      <c r="G137" s="110">
        <v>152</v>
      </c>
      <c r="H137" s="111">
        <v>95767</v>
      </c>
      <c r="I137" s="59"/>
      <c r="K137" s="72"/>
      <c r="N137" s="96"/>
      <c r="O137" s="96"/>
      <c r="P137" s="96"/>
      <c r="Q137" s="96"/>
      <c r="R137" s="96"/>
    </row>
    <row r="138" spans="2:18" ht="12" customHeight="1" x14ac:dyDescent="0.25">
      <c r="B138" s="60">
        <v>2016</v>
      </c>
      <c r="C138" s="112"/>
      <c r="D138" s="113" t="s">
        <v>14</v>
      </c>
      <c r="E138" s="114">
        <v>27</v>
      </c>
      <c r="F138" s="115">
        <v>14839</v>
      </c>
      <c r="G138" s="114">
        <v>9</v>
      </c>
      <c r="H138" s="115">
        <v>6928</v>
      </c>
      <c r="I138" s="59"/>
      <c r="N138" s="96"/>
      <c r="O138" s="96"/>
      <c r="P138" s="96"/>
      <c r="Q138" s="96"/>
      <c r="R138" s="96"/>
    </row>
    <row r="139" spans="2:18" ht="12" customHeight="1" x14ac:dyDescent="0.25">
      <c r="B139" s="49"/>
      <c r="C139" s="108"/>
      <c r="D139" s="116" t="s">
        <v>15</v>
      </c>
      <c r="E139" s="117">
        <f>SUM(E136:E138)</f>
        <v>11575</v>
      </c>
      <c r="F139" s="67">
        <f>SUM(F136:F138)</f>
        <v>4653567</v>
      </c>
      <c r="G139" s="117">
        <f>SUM(G136:G138)</f>
        <v>1365</v>
      </c>
      <c r="H139" s="67">
        <f>SUM(H136:H138)</f>
        <v>569262</v>
      </c>
      <c r="I139" s="125">
        <f>G139/E139</f>
        <v>0.11792656587473002</v>
      </c>
      <c r="N139" s="96"/>
      <c r="O139" s="96"/>
      <c r="P139" s="96"/>
      <c r="Q139" s="96"/>
      <c r="R139" s="96"/>
    </row>
    <row r="140" spans="2:18" ht="12" customHeight="1" x14ac:dyDescent="0.25">
      <c r="B140" s="49"/>
      <c r="C140" s="118" t="s">
        <v>16</v>
      </c>
      <c r="D140" s="119"/>
      <c r="E140" s="114"/>
      <c r="F140" s="115"/>
      <c r="G140" s="114">
        <v>3301</v>
      </c>
      <c r="H140" s="115">
        <v>1576813</v>
      </c>
      <c r="I140" s="59"/>
      <c r="N140" s="96"/>
      <c r="O140" s="96"/>
      <c r="P140" s="96"/>
      <c r="Q140" s="96"/>
      <c r="R140" s="96"/>
    </row>
    <row r="141" spans="2:18" ht="12" customHeight="1" x14ac:dyDescent="0.25">
      <c r="B141" s="87"/>
      <c r="C141" s="120" t="s">
        <v>17</v>
      </c>
      <c r="D141" s="121"/>
      <c r="E141" s="122"/>
      <c r="F141" s="123"/>
      <c r="G141" s="122">
        <f>SUM(G139:G140)</f>
        <v>4666</v>
      </c>
      <c r="H141" s="92">
        <f>SUM(H139:H140)</f>
        <v>2146075</v>
      </c>
      <c r="I141" s="93"/>
      <c r="M141" s="128"/>
      <c r="N141" s="96"/>
      <c r="O141" s="96"/>
      <c r="P141" s="96"/>
      <c r="Q141" s="96"/>
      <c r="R141" s="96"/>
    </row>
    <row r="142" spans="2:18" ht="10.5" x14ac:dyDescent="0.25">
      <c r="B142" s="129"/>
      <c r="C142" s="104" t="s">
        <v>11</v>
      </c>
      <c r="D142" s="105" t="s">
        <v>12</v>
      </c>
      <c r="E142" s="100">
        <v>10354</v>
      </c>
      <c r="F142" s="101">
        <v>4504710.0199999996</v>
      </c>
      <c r="G142" s="106">
        <v>1172</v>
      </c>
      <c r="H142" s="107">
        <v>514489.93</v>
      </c>
      <c r="I142" s="130"/>
    </row>
    <row r="143" spans="2:18" ht="10.5" x14ac:dyDescent="0.25">
      <c r="B143" s="131"/>
      <c r="C143" s="108"/>
      <c r="D143" s="109" t="s">
        <v>13</v>
      </c>
      <c r="E143" s="57">
        <v>518</v>
      </c>
      <c r="F143" s="58">
        <v>364484.67700000003</v>
      </c>
      <c r="G143" s="110">
        <v>136</v>
      </c>
      <c r="H143" s="111">
        <v>96511.653999999995</v>
      </c>
      <c r="I143" s="132"/>
    </row>
    <row r="144" spans="2:18" ht="10.5" x14ac:dyDescent="0.25">
      <c r="B144" s="133">
        <v>2017</v>
      </c>
      <c r="C144" s="112"/>
      <c r="D144" s="113" t="s">
        <v>14</v>
      </c>
      <c r="E144" s="63">
        <v>21</v>
      </c>
      <c r="F144" s="64">
        <v>7443.7879999999996</v>
      </c>
      <c r="G144" s="114">
        <v>3</v>
      </c>
      <c r="H144" s="115">
        <v>1131.4849999999999</v>
      </c>
      <c r="I144" s="59">
        <v>0.12035251996695125</v>
      </c>
    </row>
    <row r="145" spans="2:9" x14ac:dyDescent="0.2">
      <c r="B145" s="131"/>
      <c r="C145" s="108"/>
      <c r="D145" s="116" t="s">
        <v>15</v>
      </c>
      <c r="E145" s="117">
        <v>10893</v>
      </c>
      <c r="F145" s="67">
        <v>4876638.4849999994</v>
      </c>
      <c r="G145" s="117">
        <v>1311</v>
      </c>
      <c r="H145" s="67">
        <v>612133.06900000002</v>
      </c>
      <c r="I145" s="125"/>
    </row>
    <row r="146" spans="2:9" x14ac:dyDescent="0.2">
      <c r="B146" s="131"/>
      <c r="C146" s="118" t="s">
        <v>16</v>
      </c>
      <c r="D146" s="119"/>
      <c r="E146" s="63"/>
      <c r="F146" s="64"/>
      <c r="G146" s="114">
        <v>3352</v>
      </c>
      <c r="H146" s="115">
        <v>1666283.385</v>
      </c>
      <c r="I146" s="125"/>
    </row>
    <row r="147" spans="2:9" ht="10.5" x14ac:dyDescent="0.25">
      <c r="B147" s="134"/>
      <c r="C147" s="135" t="s">
        <v>17</v>
      </c>
      <c r="D147" s="136"/>
      <c r="E147" s="136"/>
      <c r="F147" s="137"/>
      <c r="G147" s="138">
        <v>4663</v>
      </c>
      <c r="H147" s="139">
        <v>2278416.4539999999</v>
      </c>
      <c r="I147" s="140"/>
    </row>
    <row r="148" spans="2:9" ht="10.5" x14ac:dyDescent="0.25">
      <c r="B148" s="129"/>
      <c r="C148" s="104" t="s">
        <v>11</v>
      </c>
      <c r="D148" s="105" t="s">
        <v>12</v>
      </c>
      <c r="E148" s="100">
        <v>10921</v>
      </c>
      <c r="F148" s="101">
        <v>4914256.2180000003</v>
      </c>
      <c r="G148" s="106">
        <v>1220</v>
      </c>
      <c r="H148" s="107">
        <v>546676.88600000006</v>
      </c>
      <c r="I148" s="130"/>
    </row>
    <row r="149" spans="2:9" ht="10.5" x14ac:dyDescent="0.25">
      <c r="B149" s="131"/>
      <c r="C149" s="108"/>
      <c r="D149" s="109" t="s">
        <v>13</v>
      </c>
      <c r="E149" s="57">
        <v>471</v>
      </c>
      <c r="F149" s="58">
        <v>327710.56400000001</v>
      </c>
      <c r="G149" s="110">
        <v>134</v>
      </c>
      <c r="H149" s="111">
        <v>96208.327000000005</v>
      </c>
      <c r="I149" s="132"/>
    </row>
    <row r="150" spans="2:9" ht="10.5" x14ac:dyDescent="0.25">
      <c r="B150" s="133">
        <v>2018</v>
      </c>
      <c r="C150" s="112"/>
      <c r="D150" s="113" t="s">
        <v>14</v>
      </c>
      <c r="E150" s="63">
        <v>33</v>
      </c>
      <c r="F150" s="64">
        <v>8382.3459999999995</v>
      </c>
      <c r="G150" s="114">
        <v>2</v>
      </c>
      <c r="H150" s="115">
        <v>330.91199999999998</v>
      </c>
      <c r="I150" s="59">
        <v>0.1186870897155361</v>
      </c>
    </row>
    <row r="151" spans="2:9" x14ac:dyDescent="0.2">
      <c r="B151" s="131"/>
      <c r="C151" s="108"/>
      <c r="D151" s="116" t="s">
        <v>15</v>
      </c>
      <c r="E151" s="117">
        <v>11425</v>
      </c>
      <c r="F151" s="67">
        <v>5250349.1280000005</v>
      </c>
      <c r="G151" s="117">
        <v>1356</v>
      </c>
      <c r="H151" s="67">
        <v>643216.12500000012</v>
      </c>
      <c r="I151" s="125"/>
    </row>
    <row r="152" spans="2:9" x14ac:dyDescent="0.2">
      <c r="B152" s="131"/>
      <c r="C152" s="118" t="s">
        <v>16</v>
      </c>
      <c r="D152" s="119"/>
      <c r="E152" s="63"/>
      <c r="F152" s="64"/>
      <c r="G152" s="114">
        <v>3424</v>
      </c>
      <c r="H152" s="115">
        <v>1807341.6189999999</v>
      </c>
      <c r="I152" s="125"/>
    </row>
    <row r="153" spans="2:9" ht="10.5" x14ac:dyDescent="0.25">
      <c r="B153" s="134"/>
      <c r="C153" s="135" t="s">
        <v>17</v>
      </c>
      <c r="D153" s="136"/>
      <c r="E153" s="136"/>
      <c r="F153" s="137"/>
      <c r="G153" s="138">
        <v>4780</v>
      </c>
      <c r="H153" s="139">
        <v>2450557.7439999999</v>
      </c>
      <c r="I153" s="140"/>
    </row>
    <row r="154" spans="2:9" ht="10.5" x14ac:dyDescent="0.25">
      <c r="B154" s="129"/>
      <c r="C154" s="104" t="s">
        <v>11</v>
      </c>
      <c r="D154" s="105" t="s">
        <v>12</v>
      </c>
      <c r="E154" s="100">
        <v>10713</v>
      </c>
      <c r="F154" s="101">
        <v>4880002.8640000001</v>
      </c>
      <c r="G154" s="106">
        <v>1207</v>
      </c>
      <c r="H154" s="107">
        <v>545686.71200000006</v>
      </c>
      <c r="I154" s="130"/>
    </row>
    <row r="155" spans="2:9" ht="10.5" x14ac:dyDescent="0.25">
      <c r="B155" s="131"/>
      <c r="C155" s="108"/>
      <c r="D155" s="109" t="s">
        <v>13</v>
      </c>
      <c r="E155" s="57">
        <v>445</v>
      </c>
      <c r="F155" s="58">
        <v>332704.50599999999</v>
      </c>
      <c r="G155" s="110">
        <v>122</v>
      </c>
      <c r="H155" s="111">
        <v>90402.351999999999</v>
      </c>
      <c r="I155" s="132"/>
    </row>
    <row r="156" spans="2:9" ht="10.5" x14ac:dyDescent="0.25">
      <c r="B156" s="133">
        <v>2019</v>
      </c>
      <c r="C156" s="112"/>
      <c r="D156" s="113" t="s">
        <v>14</v>
      </c>
      <c r="E156" s="63">
        <v>28</v>
      </c>
      <c r="F156" s="64">
        <v>7196.6880000000001</v>
      </c>
      <c r="G156" s="114">
        <v>7</v>
      </c>
      <c r="H156" s="115">
        <v>1611.23</v>
      </c>
      <c r="I156" s="59">
        <v>0.11943500804577151</v>
      </c>
    </row>
    <row r="157" spans="2:9" x14ac:dyDescent="0.2">
      <c r="B157" s="131"/>
      <c r="C157" s="108"/>
      <c r="D157" s="116" t="s">
        <v>15</v>
      </c>
      <c r="E157" s="117">
        <v>11186</v>
      </c>
      <c r="F157" s="67">
        <v>5219904.0580000002</v>
      </c>
      <c r="G157" s="117">
        <v>1336</v>
      </c>
      <c r="H157" s="67">
        <v>637700.29399999999</v>
      </c>
      <c r="I157" s="125"/>
    </row>
    <row r="158" spans="2:9" x14ac:dyDescent="0.2">
      <c r="B158" s="131"/>
      <c r="C158" s="118" t="s">
        <v>16</v>
      </c>
      <c r="D158" s="119"/>
      <c r="E158" s="63"/>
      <c r="F158" s="64"/>
      <c r="G158" s="114">
        <v>3648</v>
      </c>
      <c r="H158" s="115">
        <v>1903999.277</v>
      </c>
      <c r="I158" s="125"/>
    </row>
    <row r="159" spans="2:9" ht="10.5" x14ac:dyDescent="0.25">
      <c r="B159" s="134"/>
      <c r="C159" s="135" t="s">
        <v>17</v>
      </c>
      <c r="D159" s="136"/>
      <c r="E159" s="136"/>
      <c r="F159" s="137"/>
      <c r="G159" s="138">
        <v>4984</v>
      </c>
      <c r="H159" s="139">
        <v>2541699.571</v>
      </c>
      <c r="I159" s="140"/>
    </row>
    <row r="160" spans="2:9" ht="10.5" x14ac:dyDescent="0.25">
      <c r="B160" s="129"/>
      <c r="C160" s="104" t="s">
        <v>11</v>
      </c>
      <c r="D160" s="105" t="s">
        <v>12</v>
      </c>
      <c r="E160" s="100">
        <v>10361</v>
      </c>
      <c r="F160" s="101">
        <v>4866693.0039999997</v>
      </c>
      <c r="G160" s="106">
        <v>1210</v>
      </c>
      <c r="H160" s="107">
        <v>595824.73100000003</v>
      </c>
      <c r="I160" s="130"/>
    </row>
    <row r="161" spans="2:9" ht="10.5" x14ac:dyDescent="0.25">
      <c r="B161" s="131"/>
      <c r="C161" s="108"/>
      <c r="D161" s="109" t="s">
        <v>13</v>
      </c>
      <c r="E161" s="57">
        <v>463</v>
      </c>
      <c r="F161" s="58">
        <v>385101.435</v>
      </c>
      <c r="G161" s="110">
        <v>136</v>
      </c>
      <c r="H161" s="111">
        <v>161312.14799999999</v>
      </c>
      <c r="I161" s="132"/>
    </row>
    <row r="162" spans="2:9" ht="10.5" x14ac:dyDescent="0.25">
      <c r="B162" s="133">
        <v>2020</v>
      </c>
      <c r="C162" s="112"/>
      <c r="D162" s="113" t="s">
        <v>14</v>
      </c>
      <c r="E162" s="63">
        <v>28</v>
      </c>
      <c r="F162" s="64">
        <v>7484.65</v>
      </c>
      <c r="G162" s="114">
        <v>4</v>
      </c>
      <c r="H162" s="115">
        <v>884.71499999999992</v>
      </c>
      <c r="I162" s="59">
        <v>0.1244010320678216</v>
      </c>
    </row>
    <row r="163" spans="2:9" x14ac:dyDescent="0.2">
      <c r="B163" s="131"/>
      <c r="C163" s="108"/>
      <c r="D163" s="116" t="s">
        <v>15</v>
      </c>
      <c r="E163" s="117">
        <v>10852</v>
      </c>
      <c r="F163" s="67">
        <v>5259279.0889999997</v>
      </c>
      <c r="G163" s="117">
        <v>1350</v>
      </c>
      <c r="H163" s="67">
        <v>758021.59399999992</v>
      </c>
      <c r="I163" s="125"/>
    </row>
    <row r="164" spans="2:9" x14ac:dyDescent="0.2">
      <c r="B164" s="131"/>
      <c r="C164" s="118" t="s">
        <v>16</v>
      </c>
      <c r="D164" s="119"/>
      <c r="E164" s="63"/>
      <c r="F164" s="64"/>
      <c r="G164" s="114">
        <v>3720</v>
      </c>
      <c r="H164" s="115">
        <v>2013644.7579999999</v>
      </c>
      <c r="I164" s="125"/>
    </row>
    <row r="165" spans="2:9" ht="10.5" x14ac:dyDescent="0.25">
      <c r="B165" s="134"/>
      <c r="C165" s="135" t="s">
        <v>17</v>
      </c>
      <c r="D165" s="136"/>
      <c r="E165" s="136"/>
      <c r="F165" s="137"/>
      <c r="G165" s="138">
        <v>5070</v>
      </c>
      <c r="H165" s="139">
        <v>2771666.352</v>
      </c>
      <c r="I165" s="140"/>
    </row>
    <row r="166" spans="2:9" ht="10.5" x14ac:dyDescent="0.25">
      <c r="B166" s="129"/>
      <c r="C166" s="104" t="s">
        <v>11</v>
      </c>
      <c r="D166" s="105" t="s">
        <v>12</v>
      </c>
      <c r="E166" s="100">
        <v>10080</v>
      </c>
      <c r="F166" s="101">
        <v>4935665</v>
      </c>
      <c r="G166" s="106">
        <v>1336</v>
      </c>
      <c r="H166" s="107">
        <v>630815.62199999997</v>
      </c>
      <c r="I166" s="130"/>
    </row>
    <row r="167" spans="2:9" ht="10.5" x14ac:dyDescent="0.25">
      <c r="B167" s="131"/>
      <c r="C167" s="108"/>
      <c r="D167" s="109" t="s">
        <v>13</v>
      </c>
      <c r="E167" s="57">
        <v>409</v>
      </c>
      <c r="F167" s="58">
        <v>289208</v>
      </c>
      <c r="G167" s="110">
        <v>141</v>
      </c>
      <c r="H167" s="111">
        <v>93308.195999999996</v>
      </c>
      <c r="I167" s="132"/>
    </row>
    <row r="168" spans="2:9" ht="10.5" x14ac:dyDescent="0.25">
      <c r="B168" s="133">
        <v>2021</v>
      </c>
      <c r="C168" s="112"/>
      <c r="D168" s="113" t="s">
        <v>14</v>
      </c>
      <c r="E168" s="63">
        <v>39</v>
      </c>
      <c r="F168" s="64">
        <v>16065</v>
      </c>
      <c r="G168" s="114">
        <v>9</v>
      </c>
      <c r="H168" s="115">
        <v>2874.663</v>
      </c>
      <c r="I168" s="59">
        <v>0.14114741641337386</v>
      </c>
    </row>
    <row r="169" spans="2:9" x14ac:dyDescent="0.2">
      <c r="B169" s="131"/>
      <c r="C169" s="108"/>
      <c r="D169" s="116" t="s">
        <v>15</v>
      </c>
      <c r="E169" s="117">
        <v>10528</v>
      </c>
      <c r="F169" s="67">
        <v>5240938</v>
      </c>
      <c r="G169" s="117">
        <v>1486</v>
      </c>
      <c r="H169" s="67">
        <v>726998.48099999991</v>
      </c>
      <c r="I169" s="125"/>
    </row>
    <row r="170" spans="2:9" x14ac:dyDescent="0.2">
      <c r="B170" s="131"/>
      <c r="C170" s="118" t="s">
        <v>16</v>
      </c>
      <c r="D170" s="119"/>
      <c r="E170" s="63"/>
      <c r="F170" s="64"/>
      <c r="G170" s="114">
        <v>3724</v>
      </c>
      <c r="H170" s="115">
        <v>2095416.027</v>
      </c>
      <c r="I170" s="125"/>
    </row>
    <row r="171" spans="2:9" ht="10.5" x14ac:dyDescent="0.25">
      <c r="B171" s="134"/>
      <c r="C171" s="135" t="s">
        <v>17</v>
      </c>
      <c r="D171" s="136"/>
      <c r="E171" s="136"/>
      <c r="F171" s="137"/>
      <c r="G171" s="138">
        <v>5210</v>
      </c>
      <c r="H171" s="139">
        <v>2822414.5079999999</v>
      </c>
      <c r="I171" s="140"/>
    </row>
    <row r="172" spans="2:9" ht="10.5" x14ac:dyDescent="0.25">
      <c r="B172" s="129"/>
      <c r="C172" s="104" t="s">
        <v>11</v>
      </c>
      <c r="D172" s="105" t="s">
        <v>12</v>
      </c>
      <c r="E172" s="141">
        <v>9580</v>
      </c>
      <c r="F172" s="107">
        <v>4902539</v>
      </c>
      <c r="G172" s="106">
        <v>1325</v>
      </c>
      <c r="H172" s="107">
        <v>635570.13243</v>
      </c>
      <c r="I172" s="130"/>
    </row>
    <row r="173" spans="2:9" ht="10.5" x14ac:dyDescent="0.25">
      <c r="B173" s="131"/>
      <c r="C173" s="108"/>
      <c r="D173" s="109" t="s">
        <v>13</v>
      </c>
      <c r="E173" s="141">
        <v>431</v>
      </c>
      <c r="F173" s="111">
        <v>335464</v>
      </c>
      <c r="G173" s="106">
        <v>154</v>
      </c>
      <c r="H173" s="107">
        <v>107729.579</v>
      </c>
      <c r="I173" s="142"/>
    </row>
    <row r="174" spans="2:9" ht="10.5" x14ac:dyDescent="0.25">
      <c r="B174" s="133">
        <v>2022</v>
      </c>
      <c r="C174" s="112"/>
      <c r="D174" s="113" t="s">
        <v>14</v>
      </c>
      <c r="E174" s="141">
        <v>28</v>
      </c>
      <c r="F174" s="115">
        <v>8867</v>
      </c>
      <c r="G174" s="114">
        <v>12</v>
      </c>
      <c r="H174" s="115">
        <v>3362.8310000000001</v>
      </c>
      <c r="I174" s="59">
        <f>G175/E175</f>
        <v>0.1485207690008965</v>
      </c>
    </row>
    <row r="175" spans="2:9" x14ac:dyDescent="0.2">
      <c r="B175" s="131"/>
      <c r="C175" s="108"/>
      <c r="D175" s="116" t="s">
        <v>15</v>
      </c>
      <c r="E175" s="117">
        <f>SUM(E172:E174)</f>
        <v>10039</v>
      </c>
      <c r="F175" s="67">
        <f>SUM(F172:F174)</f>
        <v>5246870</v>
      </c>
      <c r="G175" s="117">
        <v>1491</v>
      </c>
      <c r="H175" s="67">
        <v>746662.54243000003</v>
      </c>
      <c r="I175" s="125"/>
    </row>
    <row r="176" spans="2:9" x14ac:dyDescent="0.2">
      <c r="B176" s="131"/>
      <c r="C176" s="118" t="s">
        <v>16</v>
      </c>
      <c r="D176" s="119"/>
      <c r="E176" s="63"/>
      <c r="F176" s="64"/>
      <c r="G176" s="114">
        <v>4014</v>
      </c>
      <c r="H176" s="115">
        <v>2125334.2254500003</v>
      </c>
      <c r="I176" s="125"/>
    </row>
    <row r="177" spans="2:10" ht="10.5" x14ac:dyDescent="0.25">
      <c r="B177" s="134"/>
      <c r="C177" s="135" t="s">
        <v>17</v>
      </c>
      <c r="D177" s="136"/>
      <c r="E177" s="136"/>
      <c r="F177" s="137"/>
      <c r="G177" s="138">
        <v>5505</v>
      </c>
      <c r="H177" s="139">
        <v>2871996.7678800002</v>
      </c>
      <c r="I177" s="140"/>
    </row>
    <row r="178" spans="2:10" ht="10.5" x14ac:dyDescent="0.25">
      <c r="B178" s="129"/>
      <c r="C178" s="104" t="s">
        <v>11</v>
      </c>
      <c r="D178" s="105" t="s">
        <v>12</v>
      </c>
      <c r="E178" s="143">
        <v>9302</v>
      </c>
      <c r="F178" s="143">
        <v>4888297784</v>
      </c>
      <c r="G178" s="100">
        <v>1319</v>
      </c>
      <c r="H178" s="101">
        <v>653917.696</v>
      </c>
      <c r="I178" s="130"/>
    </row>
    <row r="179" spans="2:10" ht="10.5" x14ac:dyDescent="0.25">
      <c r="B179" s="131"/>
      <c r="C179" s="108"/>
      <c r="D179" s="109" t="s">
        <v>13</v>
      </c>
      <c r="E179" s="143">
        <v>427</v>
      </c>
      <c r="F179" s="143">
        <v>341237643</v>
      </c>
      <c r="G179" s="57">
        <v>179</v>
      </c>
      <c r="H179" s="58">
        <v>130280.996</v>
      </c>
      <c r="I179" s="132"/>
    </row>
    <row r="180" spans="2:10" ht="10.5" x14ac:dyDescent="0.25">
      <c r="B180" s="133">
        <v>2023</v>
      </c>
      <c r="C180" s="112"/>
      <c r="D180" s="113" t="s">
        <v>14</v>
      </c>
      <c r="E180" s="63"/>
      <c r="F180" s="64"/>
      <c r="G180" s="63">
        <v>0</v>
      </c>
      <c r="H180" s="64">
        <v>0</v>
      </c>
      <c r="I180" s="59">
        <v>0.15397265906054064</v>
      </c>
    </row>
    <row r="181" spans="2:10" x14ac:dyDescent="0.2">
      <c r="B181" s="131"/>
      <c r="C181" s="108"/>
      <c r="D181" s="116" t="s">
        <v>15</v>
      </c>
      <c r="E181" s="117">
        <v>9729</v>
      </c>
      <c r="F181" s="67">
        <v>5229535427</v>
      </c>
      <c r="G181" s="117">
        <v>1498</v>
      </c>
      <c r="H181" s="67">
        <v>784198.69200000004</v>
      </c>
      <c r="I181" s="125"/>
    </row>
    <row r="182" spans="2:10" x14ac:dyDescent="0.2">
      <c r="B182" s="131"/>
      <c r="C182" s="118" t="s">
        <v>16</v>
      </c>
      <c r="D182" s="119"/>
      <c r="E182" s="63"/>
      <c r="F182" s="64"/>
      <c r="G182" s="114">
        <v>4238</v>
      </c>
      <c r="H182" s="115">
        <v>2253711.8229999999</v>
      </c>
      <c r="I182" s="125"/>
    </row>
    <row r="183" spans="2:10" ht="10.5" x14ac:dyDescent="0.25">
      <c r="B183" s="134"/>
      <c r="C183" s="135" t="s">
        <v>17</v>
      </c>
      <c r="D183" s="136"/>
      <c r="E183" s="136"/>
      <c r="F183" s="137"/>
      <c r="G183" s="138">
        <v>5736</v>
      </c>
      <c r="H183" s="139">
        <v>3037910.5149999997</v>
      </c>
      <c r="I183" s="140"/>
    </row>
    <row r="184" spans="2:10" ht="10.5" x14ac:dyDescent="0.25">
      <c r="B184" s="129"/>
      <c r="C184" s="104" t="s">
        <v>11</v>
      </c>
      <c r="D184" s="105" t="s">
        <v>12</v>
      </c>
      <c r="E184" s="144">
        <v>10064</v>
      </c>
      <c r="F184" s="144">
        <v>5589733</v>
      </c>
      <c r="G184" s="106">
        <v>1177</v>
      </c>
      <c r="H184" s="107">
        <v>608277.73199999996</v>
      </c>
      <c r="I184" s="130"/>
    </row>
    <row r="185" spans="2:10" ht="10.5" x14ac:dyDescent="0.25">
      <c r="B185" s="131"/>
      <c r="C185" s="108"/>
      <c r="D185" s="109" t="s">
        <v>13</v>
      </c>
      <c r="E185" s="144">
        <v>419</v>
      </c>
      <c r="F185" s="144">
        <v>360938</v>
      </c>
      <c r="G185" s="110">
        <v>145</v>
      </c>
      <c r="H185" s="111">
        <v>100450.368</v>
      </c>
      <c r="I185" s="132"/>
    </row>
    <row r="186" spans="2:10" ht="10.5" x14ac:dyDescent="0.25">
      <c r="B186" s="133">
        <v>2024</v>
      </c>
      <c r="C186" s="112"/>
      <c r="D186" s="113" t="s">
        <v>14</v>
      </c>
      <c r="E186" s="145">
        <v>8</v>
      </c>
      <c r="F186" s="146">
        <v>2005</v>
      </c>
      <c r="G186" s="145">
        <v>3</v>
      </c>
      <c r="H186" s="146">
        <v>515.04</v>
      </c>
      <c r="I186" s="59">
        <f>G187/E187</f>
        <v>0.12629873224668764</v>
      </c>
    </row>
    <row r="187" spans="2:10" x14ac:dyDescent="0.2">
      <c r="B187" s="131"/>
      <c r="C187" s="108"/>
      <c r="D187" s="116" t="s">
        <v>15</v>
      </c>
      <c r="E187" s="117">
        <f>SUM(E184:E186)</f>
        <v>10491</v>
      </c>
      <c r="F187" s="67">
        <f>SUM(F184:F186)</f>
        <v>5952676</v>
      </c>
      <c r="G187" s="117">
        <f>SUM(G184:G186)</f>
        <v>1325</v>
      </c>
      <c r="H187" s="67">
        <f>SUM(H184:H186)</f>
        <v>709243.14</v>
      </c>
      <c r="I187" s="125"/>
    </row>
    <row r="188" spans="2:10" x14ac:dyDescent="0.2">
      <c r="B188" s="131"/>
      <c r="C188" s="118" t="s">
        <v>16</v>
      </c>
      <c r="D188" s="119"/>
      <c r="E188" s="63"/>
      <c r="F188" s="64"/>
      <c r="G188" s="114">
        <f>'[2]Template Original-OEFIA Detail'!Q42</f>
        <v>4414</v>
      </c>
      <c r="H188" s="115">
        <f>+('[2]Template Original-OEFIA Detail'!R42)/1000</f>
        <v>2311368.8560000001</v>
      </c>
      <c r="I188" s="125"/>
      <c r="J188" s="125"/>
    </row>
    <row r="189" spans="2:10" ht="10.5" x14ac:dyDescent="0.25">
      <c r="B189" s="134"/>
      <c r="C189" s="135" t="s">
        <v>17</v>
      </c>
      <c r="D189" s="136"/>
      <c r="E189" s="136"/>
      <c r="F189" s="137"/>
      <c r="G189" s="138">
        <f>SUM(G187:G188)</f>
        <v>5739</v>
      </c>
      <c r="H189" s="139">
        <f>SUM(H187:H188)</f>
        <v>3020611.9960000003</v>
      </c>
      <c r="I189" s="140"/>
    </row>
    <row r="190" spans="2:10" ht="10.5" x14ac:dyDescent="0.25">
      <c r="B190" s="129"/>
      <c r="C190" s="104" t="s">
        <v>11</v>
      </c>
      <c r="D190" s="105" t="s">
        <v>12</v>
      </c>
      <c r="E190" s="144">
        <v>11243</v>
      </c>
      <c r="F190" s="144">
        <v>6354078</v>
      </c>
      <c r="G190" s="147">
        <v>950</v>
      </c>
      <c r="H190" s="148">
        <v>612433</v>
      </c>
      <c r="I190" s="130"/>
    </row>
    <row r="191" spans="2:10" ht="10.5" x14ac:dyDescent="0.25">
      <c r="B191" s="131"/>
      <c r="C191" s="108"/>
      <c r="D191" s="109" t="s">
        <v>13</v>
      </c>
      <c r="E191" s="144">
        <v>464</v>
      </c>
      <c r="F191" s="144">
        <v>415712</v>
      </c>
      <c r="G191" s="149">
        <v>148</v>
      </c>
      <c r="H191" s="150">
        <f>'[2]OEFIA Detail'!$F$54/1000</f>
        <v>133444.39199999999</v>
      </c>
      <c r="I191" s="132"/>
    </row>
    <row r="192" spans="2:10" ht="10.5" x14ac:dyDescent="0.25">
      <c r="B192" s="133">
        <v>2025</v>
      </c>
      <c r="C192" s="112"/>
      <c r="D192" s="113" t="s">
        <v>14</v>
      </c>
      <c r="E192" s="145">
        <v>4</v>
      </c>
      <c r="F192" s="146">
        <v>878</v>
      </c>
      <c r="G192" s="145">
        <f>'[2]OEFIA Detail'!G42</f>
        <v>0</v>
      </c>
      <c r="H192" s="146">
        <f>('[2]OEFIA Detail'!H42)/1000</f>
        <v>0</v>
      </c>
      <c r="I192" s="151">
        <f>G193/E193</f>
        <v>9.3758005294167876E-2</v>
      </c>
    </row>
    <row r="193" spans="2:9" x14ac:dyDescent="0.2">
      <c r="B193" s="131"/>
      <c r="C193" s="108"/>
      <c r="D193" s="116" t="s">
        <v>15</v>
      </c>
      <c r="E193" s="152">
        <f>SUM(E190:E192)</f>
        <v>11711</v>
      </c>
      <c r="F193" s="152">
        <f>SUM(F190:F192)</f>
        <v>6770668</v>
      </c>
      <c r="G193" s="152">
        <f>SUM(G190:G192)</f>
        <v>1098</v>
      </c>
      <c r="H193" s="152">
        <f>SUM(H190:H192)</f>
        <v>745877.39199999999</v>
      </c>
      <c r="I193" s="125"/>
    </row>
    <row r="194" spans="2:9" x14ac:dyDescent="0.2">
      <c r="B194" s="131"/>
      <c r="C194" s="118" t="s">
        <v>16</v>
      </c>
      <c r="D194" s="119"/>
      <c r="E194" s="63"/>
      <c r="F194" s="64"/>
      <c r="G194" s="145">
        <f>'[2]OEFIA Detail'!Q42</f>
        <v>4211</v>
      </c>
      <c r="H194" s="146">
        <f>('[2]OEFIA Detail'!R42)/1000</f>
        <v>2471162.534</v>
      </c>
      <c r="I194" s="125"/>
    </row>
    <row r="195" spans="2:9" ht="10.5" x14ac:dyDescent="0.25">
      <c r="B195" s="134"/>
      <c r="C195" s="135" t="s">
        <v>17</v>
      </c>
      <c r="D195" s="136"/>
      <c r="E195" s="153"/>
      <c r="F195" s="154"/>
      <c r="G195" s="155">
        <f>SUM(G193:G194)</f>
        <v>5309</v>
      </c>
      <c r="H195" s="156">
        <f>SUM(H193:H194)</f>
        <v>3217039.926</v>
      </c>
      <c r="I195" s="140"/>
    </row>
    <row r="196" spans="2:9" ht="13" x14ac:dyDescent="0.3">
      <c r="B196" s="157" t="s">
        <v>20</v>
      </c>
      <c r="C196" s="158"/>
      <c r="D196" s="158"/>
      <c r="E196" s="158"/>
      <c r="F196" s="158"/>
      <c r="G196" s="159"/>
      <c r="H196" s="159"/>
      <c r="I196" s="160"/>
    </row>
    <row r="197" spans="2:9" ht="46.75" customHeight="1" x14ac:dyDescent="0.2">
      <c r="B197" s="165" t="s">
        <v>21</v>
      </c>
      <c r="C197" s="165"/>
      <c r="D197" s="165"/>
      <c r="E197" s="165"/>
      <c r="F197" s="165"/>
      <c r="G197" s="165"/>
      <c r="H197" s="165"/>
      <c r="I197" s="165"/>
    </row>
  </sheetData>
  <mergeCells count="5">
    <mergeCell ref="B6:B7"/>
    <mergeCell ref="C6:D6"/>
    <mergeCell ref="G6:H6"/>
    <mergeCell ref="C7:D7"/>
    <mergeCell ref="B197:I197"/>
  </mergeCells>
  <pageMargins left="0.75" right="0.75" top="1" bottom="0.9" header="0.5" footer="0.5"/>
  <pageSetup paperSize="5" orientation="portrait" r:id="rId1"/>
  <headerFooter differentOddEven="1" alignWithMargins="0">
    <oddHeader>&amp;R2/12/2018</oddHeader>
    <oddFooter>&amp;L&amp;A&amp;R&amp;a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Props1.xml><?xml version="1.0" encoding="utf-8"?>
<ds:datastoreItem xmlns:ds="http://schemas.openxmlformats.org/officeDocument/2006/customXml" ds:itemID="{F79A993E-0E8B-49E2-A37C-ABCA2632E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ADA19-ABD4-49E5-A092-C0305DFC730A}">
  <ds:schemaRefs>
    <ds:schemaRef ds:uri="http://schemas.microsoft.com/sharepoint/v3/contenttype/forms"/>
  </ds:schemaRefs>
</ds:datastoreItem>
</file>

<file path=customXml/itemProps3.xml><?xml version="1.0" encoding="utf-8"?>
<ds:datastoreItem xmlns:ds="http://schemas.openxmlformats.org/officeDocument/2006/customXml" ds:itemID="{0DA86588-D7B1-44B0-A268-DA829B49BD5C}">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FBE3; RPG Requested + Awarded</vt:lpstr>
      <vt:lpstr>'FBE3; RPG Requested + Awarded'!Print_Area</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Kiera (NIH/NCI) [E]</dc:creator>
  <cp:lastModifiedBy>Wheeler, Kiera (NIH/NCI) [E]</cp:lastModifiedBy>
  <dcterms:created xsi:type="dcterms:W3CDTF">2026-02-12T12:23:11Z</dcterms:created>
  <dcterms:modified xsi:type="dcterms:W3CDTF">2026-03-05T19:02:37Z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0x010100A1F71CB0E281EC48B6FA54860FAE085D</vt:lpwstr>
  </property>
  <property fmtid="{D5CDD505-2E9C-101B-9397-08002B2CF9AE}" pid="3" name="MediaServiceImageTags">
    <vt:lpwstr/>
  </property>
</Properties>
</file>