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Historical Trends/"/>
    </mc:Choice>
  </mc:AlternateContent>
  <xr:revisionPtr revIDLastSave="1" documentId="8_{D908E9D7-8E3C-4E11-9216-C475118B7C65}" xr6:coauthVersionLast="47" xr6:coauthVersionMax="47" xr10:uidLastSave="{E971485F-CF59-40FC-A9A2-10AB3874A040}"/>
  <bookViews>
    <workbookView xWindow="16354" yWindow="-5040" windowWidth="33120" windowHeight="18000" xr2:uid="{00000000-000D-0000-FFFF-FFFF00000000}"/>
  </bookViews>
  <sheets>
    <sheet name="H1 APPROP" sheetId="1" r:id="rId1"/>
  </sheets>
  <definedNames>
    <definedName name="_xlnm.Print_Area" localSheetId="0">'H1 APPROP'!$B$2:$D$29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0" i="1" s="1"/>
</calcChain>
</file>

<file path=xl/sharedStrings.xml><?xml version="1.0" encoding="utf-8"?>
<sst xmlns="http://schemas.openxmlformats.org/spreadsheetml/2006/main" count="52" uniqueCount="52">
  <si>
    <t>(In Whole Dollars)</t>
  </si>
  <si>
    <t>1938 - 2002</t>
  </si>
  <si>
    <t xml:space="preserve">  2003..........................................................</t>
  </si>
  <si>
    <t>prior to reductions in PL 108-7(-$30,046,000 for the enacted rescission and $2,000 lapse).  Includes $263,442,000 of AIDS funding.</t>
  </si>
  <si>
    <t xml:space="preserve">  2004..........................................................</t>
  </si>
  <si>
    <t>prior to reductions in PL 108-199(-$3,136,000 for Labor/HHS/ED rescission; $28,128,000 for across the board reduction; -$15,357,000 NIH 1% transfer assessment, and $5,000 lapse).  Includes $266,975,000 of AIDS funding.</t>
  </si>
  <si>
    <t xml:space="preserve">  2005..........................................................</t>
  </si>
  <si>
    <t>prior to reductions in PL 108-447($38,914,000  .8% across the board reduction; -$1,353,000 for Labor/HHS/ED rescission; -$30,505,000 NIH 1% transfer assessment, and $9,000 lapse). Includes $265,907,000 of AIDS funding.</t>
  </si>
  <si>
    <t xml:space="preserve">  2006..........................................................</t>
  </si>
  <si>
    <t>prior to reductions in PL 109-149 (-$48,418,000 for Labor/HHS/ED rescission; -$3,293,000 HHS transfer for CMS activities; -$42,834,000 NIH 1% transfer for roadmap activities, and $4,000 lapse). Includes $253,866,000 of AIDS funding.</t>
  </si>
  <si>
    <t xml:space="preserve">  2007..........................................................</t>
  </si>
  <si>
    <t>prior to reductions in PL 110-5 (-$5,015,000 NIH transfer for GEI activities, and $9,000 lapse). Includes $253,866,000 of AIDS funding.</t>
  </si>
  <si>
    <t xml:space="preserve">  2008…………………..</t>
  </si>
  <si>
    <t>prior to -$85,437,000 rescission and $3,091,000 in NIH transfer activities. Includes supplemental appropriation of $25,559,000. Includes $258,499,000 of AIDS funding.</t>
  </si>
  <si>
    <t xml:space="preserve">  2009………………</t>
  </si>
  <si>
    <t>prior to reductions in PL 111-8 (-$2,042,631 NIH transfer for activities, and $4,000 lapse).  Includes $265,882,000 of AIDS funding.</t>
  </si>
  <si>
    <t xml:space="preserve">  2010………………</t>
  </si>
  <si>
    <t>prior to -$760,000 HHS Secretary's transfer, -$4,459,000 in NIH transfer for activities, and $22,000 lapse.  Includes $272,130,000 of AIDS funding.</t>
  </si>
  <si>
    <t xml:space="preserve">  2011………………</t>
  </si>
  <si>
    <t>prior to -$44,810,787 recission and $472,000 lapse.  Includes $269,953,000 of AIDS funding.</t>
  </si>
  <si>
    <t xml:space="preserve">  2012………………</t>
  </si>
  <si>
    <t>prior to $9,605,579 rescission, -$1,445,000 HHS Secretary's transfer ,-$3,342,000 HHS Secretary's transfer for Alzheimer's research, and $54,000 lapse. Includes $271,692,000 of AIDS funding.</t>
  </si>
  <si>
    <t xml:space="preserve">  2013………………</t>
  </si>
  <si>
    <t>prior to -$254,589,000 under sequestration (Budget Control Act, 2011, PL 112–25), -$10,144,367 recission,  -$28,044,000 HHS Secretary's transfer and +$9,714,000 restored from the National Children's Study and National Eye Institute HIV/AIDS funding, and $106,000 lapse. Includes $261,550,000 of AIDS funding.</t>
  </si>
  <si>
    <t xml:space="preserve">  2014………………</t>
  </si>
  <si>
    <t>prior to -$12,359,000 HHS Secretary's transfer,-$965,000 HHS Secretary’s Cybersecurity Transfer (authorized by section 206 of P.L. 113-76), +$16,180,552 transfer from National Children's Study, and +$6,307,000 transfer from NIH Office of AIDS Research, and $33,000 lapse. Includes $269,212,000 of AIDS funding.</t>
  </si>
  <si>
    <t xml:space="preserve">  2015………….…</t>
  </si>
  <si>
    <t>prior to +$2,632,000 transfer from NIH Office of AIDS Research and $435,000 lapse. Includes $269,660,000 of AIDS funding.</t>
  </si>
  <si>
    <t xml:space="preserve">  2016………….…</t>
  </si>
  <si>
    <t>prior to -$7,217,390 HHS Secretary's transfer, -$1,192,000 transfer to NIH Office of AIDS Research, and $122,000 lapse. Includes $266,422,000 of AIDS funding.</t>
  </si>
  <si>
    <t xml:space="preserve">  2017…………….</t>
  </si>
  <si>
    <r>
      <t>prior to -$11,971,000 HHS Secretary's transfer, -$17,403,000 transfer to NIH Office of AIDS Research, and $247,000 lapse. Includes $249,019,000 of AIDS funding and $300,000,000 of Cancer Moonshot</t>
    </r>
    <r>
      <rPr>
        <sz val="10"/>
        <rFont val="Arial"/>
        <family val="2"/>
      </rPr>
      <t>℠</t>
    </r>
    <r>
      <rPr>
        <i/>
        <sz val="10"/>
        <rFont val="Arial"/>
        <family val="2"/>
      </rPr>
      <t xml:space="preserve"> funding.</t>
    </r>
  </si>
  <si>
    <t xml:space="preserve">  2018…………….</t>
  </si>
  <si>
    <r>
      <t>prior to -$13,309,000 HHS Secretary's transfer, -$7,785,000 transfer to NIH Office of AIDS Research, and $250,000 lapse. Includes $241,234,000 of AIDS funding and $300,000,000 of Cancer Moonshot</t>
    </r>
    <r>
      <rPr>
        <sz val="10"/>
        <rFont val="Arial"/>
        <family val="2"/>
      </rPr>
      <t>℠</t>
    </r>
    <r>
      <rPr>
        <i/>
        <sz val="10"/>
        <rFont val="Arial"/>
        <family val="2"/>
      </rPr>
      <t xml:space="preserve"> funding.</t>
    </r>
  </si>
  <si>
    <t xml:space="preserve">  2019…...............</t>
  </si>
  <si>
    <t>prior to -$19,730,000 HHS Secretary's transfer, -$2,874,000 transfer to NIH Office of AIDS Research, and $252,786 lapse. Includes $241,979,000 of AIDS funding and $400,000,000 of Cancer Moonshot℠ funding.</t>
  </si>
  <si>
    <t xml:space="preserve">  2020…...............</t>
  </si>
  <si>
    <t>prior to -$4,000 transfer to NIH Office of AIDS Research, and $254,618 lapse. Includes $241,975,000 of AIDS funding and $195,000,000 of Cancer Moonshot℠ funding.</t>
  </si>
  <si>
    <t xml:space="preserve">  2021…...............</t>
  </si>
  <si>
    <t>prior to -$1,047,000 transfer to NIH Office of AIDS Research, Secretary's Transfer -$19,109,000, and $289,223 lapse. Includes $240,513,000 of AIDS funding, and $195,000,000 of Cancer Moonshot℠ funding.</t>
  </si>
  <si>
    <t xml:space="preserve">  2022…...............</t>
  </si>
  <si>
    <t>prior to -$2,896,000 transfer to NIH Office of AIDS Research, Secretary's Transfer -$0, and $248,297 lapse. Includes $248,940,000 of AIDS funding, and $194,000,000 of Cancer Moonshot℠ funding.</t>
  </si>
  <si>
    <t xml:space="preserve">  2023…...............</t>
  </si>
  <si>
    <t>prior to -$2,918,000 transfer to NIH Office of AIDS Research, and $234,418 lapse. Includes $256,734,000 of AIDS funding, and $216,000,000 of Cancer Moonshot℠ funding.</t>
  </si>
  <si>
    <t xml:space="preserve">  2024…...............</t>
  </si>
  <si>
    <t>prior to -$2,918,000 transfer to NIH Office of AIDS Research, and $324,597 lapse. Includes $256,734,000 of AIDS funding.</t>
  </si>
  <si>
    <t>&lt;-- Average per year based on SUM in H28</t>
  </si>
  <si>
    <t>Appropriations of the NCI, 1938-2025</t>
  </si>
  <si>
    <t xml:space="preserve">  2025…...............</t>
  </si>
  <si>
    <t>1938-2025</t>
  </si>
  <si>
    <t>&lt;-- Sum 2010 - 2025</t>
  </si>
  <si>
    <t>prior to -$2,918,000 transfer to NIH Office of AIDS Research, and $260,936 lapse. Includes $256,734,000 of AIDS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</si>
</sst>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0.0%"/>
    <numFmt numFmtId="165" formatCode="&quot;$&quot;#,##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4">
    <xf numFmtId="0" fontId="0" fillId="0" borderId="0">
      <alignment vertical="top"/>
    </xf>
    <xf numFmtId="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5" fontId="2" fillId="0" borderId="0" applyFont="0" applyFill="0" applyBorder="0" applyAlignment="0" applyProtection="0"/>
  </cellStyleXfs>
  <cellXfs count="42">
    <xf numFmtId="0" fontId="0" fillId="0" borderId="0" xfId="0">
      <alignment vertical="top"/>
    </xf>
    <xf numFmtId="3" fontId="3" fillId="0" borderId="0" xfId="0" applyNumberFormat="1" applyFont="1" applyAlignment="1">
      <alignment horizontal="left" vertical="top" wrapText="1"/>
    </xf>
    <xf numFmtId="165" fontId="6" fillId="0" borderId="0" xfId="3" applyNumberFormat="1" applyFont="1" applyFill="1" applyBorder="1" applyAlignment="1"/>
    <xf numFmtId="3" fontId="2" fillId="0" borderId="0" xfId="0" applyNumberFormat="1" applyFont="1" applyAlignment="1">
      <alignment horizontal="left" vertical="top"/>
    </xf>
    <xf numFmtId="3" fontId="0" fillId="0" borderId="0" xfId="0" applyNumberFormat="1" applyAlignment="1">
      <alignment horizontal="right" vertical="top"/>
    </xf>
    <xf numFmtId="3" fontId="2" fillId="0" borderId="0" xfId="3" applyNumberFormat="1" applyFont="1" applyFill="1" applyBorder="1" applyAlignment="1">
      <alignment vertical="top"/>
    </xf>
    <xf numFmtId="165" fontId="6" fillId="0" borderId="0" xfId="3" applyNumberFormat="1" applyFont="1" applyFill="1" applyBorder="1" applyAlignment="1">
      <alignment vertical="top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/>
    <xf numFmtId="3" fontId="0" fillId="0" borderId="0" xfId="0" applyNumberFormat="1" applyAlignment="1"/>
    <xf numFmtId="0" fontId="8" fillId="0" borderId="0" xfId="0" applyFont="1" applyAlignment="1"/>
    <xf numFmtId="0" fontId="7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2" fillId="0" borderId="0" xfId="0" applyFont="1" applyAlignment="1"/>
    <xf numFmtId="164" fontId="1" fillId="0" borderId="0" xfId="0" applyNumberFormat="1" applyFont="1" applyAlignment="1">
      <alignment horizontal="left"/>
    </xf>
    <xf numFmtId="3" fontId="0" fillId="0" borderId="1" xfId="0" applyNumberFormat="1" applyBorder="1" applyAlignment="1"/>
    <xf numFmtId="0" fontId="0" fillId="0" borderId="1" xfId="0" applyBorder="1" applyAlignment="1"/>
    <xf numFmtId="0" fontId="4" fillId="0" borderId="0" xfId="0" applyFont="1" applyAlignme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left"/>
    </xf>
    <xf numFmtId="0" fontId="5" fillId="0" borderId="0" xfId="0" applyFont="1" applyAlignment="1"/>
    <xf numFmtId="0" fontId="6" fillId="0" borderId="0" xfId="0" applyFont="1">
      <alignment vertical="top"/>
    </xf>
    <xf numFmtId="3" fontId="0" fillId="0" borderId="0" xfId="0" applyNumberFormat="1" applyAlignment="1">
      <alignment horizontal="left" vertical="top"/>
    </xf>
    <xf numFmtId="0" fontId="5" fillId="0" borderId="0" xfId="0" applyFont="1" applyAlignment="1">
      <alignment horizontal="center"/>
    </xf>
    <xf numFmtId="3" fontId="0" fillId="0" borderId="0" xfId="1" applyNumberFormat="1" applyFont="1" applyFill="1" applyAlignment="1"/>
    <xf numFmtId="3" fontId="1" fillId="0" borderId="0" xfId="1" applyNumberFormat="1" applyFont="1" applyFill="1" applyBorder="1" applyAlignment="1">
      <alignment horizontal="right"/>
    </xf>
    <xf numFmtId="9" fontId="1" fillId="0" borderId="0" xfId="2" applyNumberFormat="1" applyFont="1" applyFill="1" applyBorder="1" applyAlignment="1">
      <alignment horizontal="left"/>
    </xf>
    <xf numFmtId="0" fontId="6" fillId="0" borderId="0" xfId="0" applyFont="1" applyAlignment="1"/>
    <xf numFmtId="3" fontId="6" fillId="0" borderId="0" xfId="0" applyNumberFormat="1" applyFont="1" applyAlignment="1"/>
    <xf numFmtId="0" fontId="2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9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0" fillId="0" borderId="1" xfId="0" applyNumberFormat="1" applyBorder="1">
      <alignment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>
      <alignment vertical="top"/>
    </xf>
  </cellXfs>
  <cellStyles count="4">
    <cellStyle name="Comma" xfId="1" builtinId="3"/>
    <cellStyle name="Currency0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61"/>
  <sheetViews>
    <sheetView showGridLines="0" tabSelected="1" topLeftCell="A21" zoomScaleNormal="100" zoomScaleSheetLayoutView="100" workbookViewId="0">
      <selection activeCell="J32" sqref="J32"/>
    </sheetView>
  </sheetViews>
  <sheetFormatPr defaultColWidth="8.81640625" defaultRowHeight="12.5" x14ac:dyDescent="0.25"/>
  <cols>
    <col min="1" max="1" width="9.1796875" style="9" customWidth="1"/>
    <col min="2" max="2" width="15.81640625" style="9" customWidth="1"/>
    <col min="3" max="3" width="17.1796875" style="10" customWidth="1"/>
    <col min="4" max="4" width="59.54296875" style="9" customWidth="1"/>
    <col min="5" max="5" width="11" style="9" bestFit="1" customWidth="1"/>
    <col min="6" max="6" width="15.81640625" style="9" customWidth="1"/>
    <col min="7" max="7" width="21.453125" style="9" customWidth="1"/>
    <col min="8" max="8" width="13.81640625" style="9" bestFit="1" customWidth="1"/>
    <col min="9" max="16384" width="8.81640625" style="9"/>
  </cols>
  <sheetData>
    <row r="1" spans="2:15" ht="12" customHeight="1" x14ac:dyDescent="0.3">
      <c r="G1" s="11"/>
    </row>
    <row r="2" spans="2:15" ht="18" customHeight="1" x14ac:dyDescent="0.4">
      <c r="B2" s="12" t="s">
        <v>47</v>
      </c>
      <c r="F2" s="13"/>
      <c r="G2" s="14"/>
      <c r="H2" s="15"/>
    </row>
    <row r="3" spans="2:15" ht="13" customHeight="1" x14ac:dyDescent="0.3">
      <c r="B3" s="8" t="s">
        <v>0</v>
      </c>
      <c r="C3" s="16"/>
      <c r="D3" s="17"/>
      <c r="G3" s="14"/>
    </row>
    <row r="4" spans="2:15" ht="10.5" customHeight="1" x14ac:dyDescent="0.3">
      <c r="B4" s="7"/>
    </row>
    <row r="5" spans="2:15" ht="29.25" customHeight="1" x14ac:dyDescent="0.25">
      <c r="B5" s="22" t="s">
        <v>1</v>
      </c>
      <c r="C5" s="6">
        <v>52940982220</v>
      </c>
      <c r="D5" s="1"/>
      <c r="E5" s="21"/>
      <c r="G5" s="23"/>
      <c r="H5" s="20"/>
      <c r="I5" s="20"/>
      <c r="J5" s="20"/>
      <c r="K5" s="20"/>
      <c r="L5" s="20"/>
      <c r="M5" s="20"/>
      <c r="N5" s="20"/>
      <c r="O5" s="20"/>
    </row>
    <row r="6" spans="2:15" ht="42" customHeight="1" x14ac:dyDescent="0.25">
      <c r="B6" s="3" t="s">
        <v>2</v>
      </c>
      <c r="C6" s="5">
        <v>4622394000</v>
      </c>
      <c r="D6" s="1" t="s">
        <v>3</v>
      </c>
      <c r="E6" s="21"/>
      <c r="G6" s="19"/>
      <c r="H6" s="20"/>
      <c r="I6" s="20"/>
      <c r="J6" s="20"/>
      <c r="K6" s="20"/>
      <c r="L6" s="20"/>
      <c r="M6" s="20"/>
      <c r="N6" s="20"/>
      <c r="O6" s="20"/>
    </row>
    <row r="7" spans="2:15" ht="54.75" customHeight="1" x14ac:dyDescent="0.25">
      <c r="B7" s="3" t="s">
        <v>4</v>
      </c>
      <c r="C7" s="5">
        <v>4770519000</v>
      </c>
      <c r="D7" s="1" t="s">
        <v>5</v>
      </c>
      <c r="E7" s="21"/>
      <c r="G7" s="19"/>
      <c r="H7" s="20"/>
      <c r="I7" s="20"/>
      <c r="J7" s="20"/>
      <c r="K7" s="20"/>
      <c r="L7" s="20"/>
      <c r="M7" s="20"/>
      <c r="N7" s="20"/>
      <c r="O7" s="20"/>
    </row>
    <row r="8" spans="2:15" ht="53.25" customHeight="1" x14ac:dyDescent="0.25">
      <c r="B8" s="3" t="s">
        <v>6</v>
      </c>
      <c r="C8" s="5">
        <v>4865525000</v>
      </c>
      <c r="D8" s="1" t="s">
        <v>7</v>
      </c>
      <c r="E8" s="21"/>
      <c r="G8" s="19"/>
      <c r="H8" s="20"/>
      <c r="I8" s="20"/>
      <c r="J8" s="20"/>
      <c r="K8" s="20"/>
      <c r="L8" s="20"/>
      <c r="M8" s="20"/>
      <c r="N8" s="20"/>
      <c r="O8" s="20"/>
    </row>
    <row r="9" spans="2:15" ht="54" customHeight="1" x14ac:dyDescent="0.25">
      <c r="B9" s="3" t="s">
        <v>8</v>
      </c>
      <c r="C9" s="5">
        <v>4841774000</v>
      </c>
      <c r="D9" s="1" t="s">
        <v>9</v>
      </c>
      <c r="E9" s="21"/>
      <c r="G9" s="19"/>
      <c r="H9" s="20"/>
      <c r="I9" s="20"/>
      <c r="J9" s="20"/>
      <c r="K9" s="20"/>
      <c r="L9" s="20"/>
      <c r="M9" s="20"/>
      <c r="N9" s="20"/>
      <c r="O9" s="20"/>
    </row>
    <row r="10" spans="2:15" ht="38.25" customHeight="1" x14ac:dyDescent="0.25">
      <c r="B10" s="3" t="s">
        <v>10</v>
      </c>
      <c r="C10" s="5">
        <v>4797639000</v>
      </c>
      <c r="D10" s="1" t="s">
        <v>11</v>
      </c>
      <c r="E10" s="24"/>
      <c r="F10" s="25"/>
      <c r="G10" s="26"/>
      <c r="H10" s="27"/>
      <c r="I10" s="20"/>
      <c r="J10" s="20"/>
      <c r="K10" s="20"/>
      <c r="L10" s="20"/>
      <c r="M10" s="20"/>
      <c r="N10" s="20"/>
      <c r="O10" s="20"/>
    </row>
    <row r="11" spans="2:15" ht="40.5" customHeight="1" x14ac:dyDescent="0.25">
      <c r="B11" s="3" t="s">
        <v>12</v>
      </c>
      <c r="C11" s="5">
        <v>4890525000</v>
      </c>
      <c r="D11" s="1" t="s">
        <v>13</v>
      </c>
      <c r="E11" s="21"/>
      <c r="F11" s="10"/>
      <c r="G11" s="19"/>
      <c r="H11" s="20"/>
      <c r="I11" s="20"/>
      <c r="J11" s="20"/>
      <c r="K11" s="20"/>
      <c r="L11" s="20"/>
      <c r="M11" s="20"/>
      <c r="N11" s="20"/>
      <c r="O11" s="20"/>
    </row>
    <row r="12" spans="2:15" ht="39.75" customHeight="1" x14ac:dyDescent="0.25">
      <c r="B12" s="3" t="s">
        <v>14</v>
      </c>
      <c r="C12" s="5">
        <v>4968973000</v>
      </c>
      <c r="D12" s="1" t="s">
        <v>15</v>
      </c>
      <c r="E12" s="21"/>
      <c r="F12" s="10"/>
      <c r="G12" s="19"/>
      <c r="H12" s="20"/>
      <c r="I12" s="20"/>
      <c r="J12" s="20"/>
      <c r="K12" s="20"/>
      <c r="L12" s="20"/>
      <c r="M12" s="20"/>
      <c r="N12" s="20"/>
      <c r="O12" s="20"/>
    </row>
    <row r="13" spans="2:15" ht="40.5" customHeight="1" x14ac:dyDescent="0.25">
      <c r="B13" s="3" t="s">
        <v>16</v>
      </c>
      <c r="C13" s="5">
        <v>5103388000</v>
      </c>
      <c r="D13" s="1" t="s">
        <v>17</v>
      </c>
      <c r="E13" s="21"/>
      <c r="F13" s="19"/>
      <c r="G13" s="20"/>
      <c r="H13" s="20"/>
      <c r="I13" s="20"/>
      <c r="J13" s="20"/>
      <c r="K13" s="20"/>
      <c r="L13" s="20"/>
      <c r="M13" s="20"/>
      <c r="N13" s="20"/>
    </row>
    <row r="14" spans="2:15" ht="26.5" customHeight="1" x14ac:dyDescent="0.25">
      <c r="B14" s="3" t="s">
        <v>18</v>
      </c>
      <c r="C14" s="5">
        <v>5103388000</v>
      </c>
      <c r="D14" s="1" t="s">
        <v>19</v>
      </c>
      <c r="E14" s="21"/>
      <c r="F14" s="19"/>
      <c r="G14" s="20"/>
      <c r="H14" s="20"/>
      <c r="I14" s="20"/>
      <c r="J14" s="20"/>
      <c r="K14" s="20"/>
      <c r="L14" s="20"/>
      <c r="M14" s="20"/>
      <c r="N14" s="20"/>
    </row>
    <row r="15" spans="2:15" ht="51.75" customHeight="1" x14ac:dyDescent="0.25">
      <c r="B15" s="3" t="s">
        <v>20</v>
      </c>
      <c r="C15" s="5">
        <v>5081788000</v>
      </c>
      <c r="D15" s="1" t="s">
        <v>21</v>
      </c>
      <c r="E15" s="21"/>
      <c r="F15" s="19"/>
      <c r="G15" s="20"/>
      <c r="H15" s="20"/>
      <c r="I15" s="20"/>
      <c r="J15" s="20"/>
      <c r="K15" s="20"/>
      <c r="L15" s="20"/>
      <c r="M15" s="20"/>
      <c r="N15" s="20"/>
    </row>
    <row r="16" spans="2:15" ht="66" customHeight="1" x14ac:dyDescent="0.25">
      <c r="B16" s="3" t="s">
        <v>22</v>
      </c>
      <c r="C16" s="4">
        <v>5072183000</v>
      </c>
      <c r="D16" s="1" t="s">
        <v>23</v>
      </c>
      <c r="E16" s="21"/>
      <c r="F16" s="19"/>
      <c r="G16" s="20"/>
      <c r="H16" s="20"/>
      <c r="I16" s="20"/>
      <c r="J16" s="20"/>
      <c r="K16" s="20"/>
      <c r="L16" s="20"/>
      <c r="M16" s="20"/>
      <c r="N16" s="20"/>
    </row>
    <row r="17" spans="1:14" ht="78" customHeight="1" x14ac:dyDescent="0.25">
      <c r="B17" s="3" t="s">
        <v>24</v>
      </c>
      <c r="C17" s="4">
        <v>4923238000</v>
      </c>
      <c r="D17" s="1" t="s">
        <v>25</v>
      </c>
      <c r="E17" s="21"/>
      <c r="F17" s="19"/>
      <c r="G17" s="20"/>
      <c r="H17" s="20"/>
      <c r="I17" s="20"/>
      <c r="J17" s="20"/>
      <c r="K17" s="20"/>
      <c r="L17" s="20"/>
      <c r="M17" s="20"/>
      <c r="N17" s="20"/>
    </row>
    <row r="18" spans="1:14" ht="27" customHeight="1" x14ac:dyDescent="0.25">
      <c r="B18" s="3" t="s">
        <v>26</v>
      </c>
      <c r="C18" s="4">
        <v>4950396000</v>
      </c>
      <c r="D18" s="1" t="s">
        <v>27</v>
      </c>
      <c r="E18" s="21"/>
      <c r="F18" s="19"/>
      <c r="G18" s="20"/>
      <c r="H18" s="20"/>
      <c r="I18" s="20"/>
      <c r="J18" s="20"/>
      <c r="K18" s="20"/>
      <c r="L18" s="20"/>
      <c r="M18" s="20"/>
      <c r="N18" s="20"/>
    </row>
    <row r="19" spans="1:14" ht="39.65" customHeight="1" x14ac:dyDescent="0.25">
      <c r="B19" s="3" t="s">
        <v>28</v>
      </c>
      <c r="C19" s="4">
        <v>5214701000</v>
      </c>
      <c r="D19" s="1" t="s">
        <v>29</v>
      </c>
      <c r="E19" s="21"/>
      <c r="F19" s="19"/>
      <c r="G19" s="20"/>
      <c r="H19" s="20"/>
      <c r="I19" s="20"/>
      <c r="J19" s="20"/>
      <c r="K19" s="20"/>
      <c r="L19" s="20"/>
      <c r="M19" s="20"/>
      <c r="N19" s="20"/>
    </row>
    <row r="20" spans="1:14" ht="54.65" customHeight="1" x14ac:dyDescent="0.25">
      <c r="A20"/>
      <c r="B20" s="3" t="s">
        <v>30</v>
      </c>
      <c r="C20" s="4">
        <v>5689329000</v>
      </c>
      <c r="D20" s="1" t="s">
        <v>31</v>
      </c>
      <c r="E20" s="21"/>
      <c r="F20" s="19"/>
      <c r="G20" s="20"/>
      <c r="H20" s="20"/>
      <c r="I20" s="20"/>
      <c r="J20" s="20"/>
      <c r="K20" s="20"/>
      <c r="L20" s="20"/>
      <c r="M20" s="20"/>
      <c r="N20" s="20"/>
    </row>
    <row r="21" spans="1:14" ht="54.65" customHeight="1" x14ac:dyDescent="0.25">
      <c r="A21"/>
      <c r="B21" s="3" t="s">
        <v>32</v>
      </c>
      <c r="C21" s="4">
        <v>5964800000</v>
      </c>
      <c r="D21" s="1" t="s">
        <v>33</v>
      </c>
      <c r="E21" s="21"/>
      <c r="F21" s="19"/>
      <c r="G21" s="20"/>
      <c r="H21" s="20"/>
      <c r="I21" s="20"/>
      <c r="J21" s="20"/>
      <c r="K21" s="20"/>
      <c r="L21" s="20"/>
      <c r="M21" s="20"/>
      <c r="N21" s="20"/>
    </row>
    <row r="22" spans="1:14" ht="54.65" customHeight="1" x14ac:dyDescent="0.25">
      <c r="A22"/>
      <c r="B22" s="3" t="s">
        <v>34</v>
      </c>
      <c r="C22" s="4">
        <v>6143892000</v>
      </c>
      <c r="D22" s="1" t="s">
        <v>35</v>
      </c>
      <c r="E22" s="21"/>
      <c r="F22" s="19"/>
      <c r="G22" s="20"/>
      <c r="H22" s="20"/>
      <c r="I22" s="20"/>
      <c r="J22" s="20"/>
      <c r="K22" s="20"/>
      <c r="L22" s="20"/>
      <c r="M22" s="20"/>
      <c r="N22" s="20"/>
    </row>
    <row r="23" spans="1:14" ht="54.65" customHeight="1" x14ac:dyDescent="0.25">
      <c r="A23"/>
      <c r="B23" s="3" t="s">
        <v>36</v>
      </c>
      <c r="C23" s="4">
        <v>6440442000</v>
      </c>
      <c r="D23" s="1" t="s">
        <v>37</v>
      </c>
      <c r="E23" s="21"/>
      <c r="F23" s="19"/>
      <c r="G23" s="20"/>
      <c r="H23" s="20"/>
      <c r="I23" s="20"/>
      <c r="J23" s="20"/>
      <c r="K23" s="20"/>
      <c r="L23" s="20"/>
      <c r="M23" s="20"/>
      <c r="N23" s="20"/>
    </row>
    <row r="24" spans="1:14" ht="54.65" customHeight="1" x14ac:dyDescent="0.25">
      <c r="A24"/>
      <c r="B24" s="3" t="s">
        <v>38</v>
      </c>
      <c r="C24" s="4">
        <v>6559852000</v>
      </c>
      <c r="D24" s="1" t="s">
        <v>39</v>
      </c>
      <c r="E24" s="21"/>
      <c r="F24" s="19"/>
      <c r="G24" s="20"/>
      <c r="H24" s="20"/>
      <c r="I24" s="20"/>
      <c r="J24" s="20"/>
      <c r="K24" s="20"/>
      <c r="L24" s="20"/>
      <c r="M24" s="20"/>
      <c r="N24" s="20"/>
    </row>
    <row r="25" spans="1:14" ht="54.65" customHeight="1" x14ac:dyDescent="0.25">
      <c r="A25"/>
      <c r="B25" s="3" t="s">
        <v>40</v>
      </c>
      <c r="C25" s="4">
        <v>6912522000</v>
      </c>
      <c r="D25" s="1" t="s">
        <v>41</v>
      </c>
      <c r="E25" s="21"/>
      <c r="F25" s="19"/>
      <c r="G25" s="20"/>
      <c r="H25" s="20"/>
      <c r="I25" s="20"/>
      <c r="J25" s="20"/>
      <c r="K25" s="20"/>
      <c r="L25" s="20"/>
      <c r="M25" s="20"/>
      <c r="N25" s="20"/>
    </row>
    <row r="26" spans="1:14" ht="54.65" customHeight="1" x14ac:dyDescent="0.25">
      <c r="A26"/>
      <c r="B26" s="3" t="s">
        <v>42</v>
      </c>
      <c r="C26" s="4">
        <v>7320159000</v>
      </c>
      <c r="D26" s="1" t="s">
        <v>43</v>
      </c>
      <c r="E26" s="21"/>
      <c r="F26" s="19"/>
      <c r="G26" s="20"/>
      <c r="H26" s="20"/>
      <c r="I26" s="20"/>
      <c r="J26" s="20"/>
      <c r="K26" s="20"/>
      <c r="L26" s="20"/>
      <c r="M26" s="20"/>
      <c r="N26" s="20"/>
    </row>
    <row r="27" spans="1:14" ht="54.65" customHeight="1" x14ac:dyDescent="0.25">
      <c r="A27"/>
      <c r="B27" s="3" t="s">
        <v>44</v>
      </c>
      <c r="C27" s="4">
        <v>7224159000</v>
      </c>
      <c r="D27" s="1" t="s">
        <v>45</v>
      </c>
      <c r="E27" s="21"/>
      <c r="F27" s="19"/>
      <c r="G27" s="20"/>
      <c r="H27" s="20"/>
      <c r="I27" s="20"/>
      <c r="J27" s="20"/>
      <c r="K27" s="20"/>
      <c r="L27" s="20"/>
      <c r="M27" s="20"/>
      <c r="N27" s="20"/>
    </row>
    <row r="28" spans="1:14" ht="54.65" customHeight="1" x14ac:dyDescent="0.25">
      <c r="A28"/>
      <c r="B28" s="41" t="s">
        <v>48</v>
      </c>
      <c r="C28" s="39">
        <v>7224159000</v>
      </c>
      <c r="D28" s="40" t="s">
        <v>51</v>
      </c>
      <c r="E28" s="21"/>
      <c r="F28" s="19"/>
      <c r="G28" s="20"/>
      <c r="H28" s="20"/>
      <c r="I28" s="20"/>
      <c r="J28" s="20"/>
      <c r="K28" s="20"/>
      <c r="L28" s="20"/>
      <c r="M28" s="20"/>
      <c r="N28" s="20"/>
    </row>
    <row r="29" spans="1:14" ht="24" customHeight="1" x14ac:dyDescent="0.3">
      <c r="B29" s="28" t="s">
        <v>49</v>
      </c>
      <c r="C29" s="2">
        <v>181626727220</v>
      </c>
      <c r="D29" s="1"/>
      <c r="E29" s="21"/>
      <c r="F29" s="19"/>
      <c r="G29" s="20"/>
      <c r="H29" s="32">
        <f>SUM(C13:C28)</f>
        <v>94928396000</v>
      </c>
      <c r="I29" s="32" t="s">
        <v>50</v>
      </c>
      <c r="J29" s="20"/>
      <c r="K29" s="20"/>
      <c r="L29" s="20"/>
      <c r="M29" s="20"/>
      <c r="N29" s="20"/>
    </row>
    <row r="30" spans="1:14" ht="15" customHeight="1" x14ac:dyDescent="0.3">
      <c r="B30" s="28"/>
      <c r="C30" s="29"/>
      <c r="D30" s="1"/>
      <c r="E30" s="21"/>
      <c r="F30" s="19"/>
      <c r="G30" s="20"/>
      <c r="H30" s="32">
        <f>H29/16</f>
        <v>5933024750</v>
      </c>
      <c r="I30" s="32" t="s">
        <v>46</v>
      </c>
      <c r="J30" s="20"/>
      <c r="K30" s="20"/>
      <c r="L30" s="20"/>
      <c r="M30" s="20"/>
      <c r="N30" s="20"/>
    </row>
    <row r="31" spans="1:14" ht="15" customHeight="1" x14ac:dyDescent="0.3">
      <c r="B31" s="28"/>
      <c r="C31" s="29"/>
      <c r="D31" s="30"/>
      <c r="E31" s="21"/>
      <c r="F31" s="19"/>
      <c r="G31" s="20"/>
      <c r="H31" s="20"/>
      <c r="I31" s="20"/>
      <c r="J31" s="20"/>
      <c r="K31" s="20"/>
      <c r="L31" s="20"/>
      <c r="M31" s="20"/>
      <c r="N31" s="20"/>
    </row>
    <row r="32" spans="1:14" ht="96" customHeight="1" x14ac:dyDescent="0.35">
      <c r="C32" s="38"/>
      <c r="D32" s="31"/>
      <c r="E32" s="18"/>
      <c r="F32" s="20"/>
      <c r="G32" s="20"/>
      <c r="H32" s="20"/>
      <c r="I32" s="20"/>
      <c r="J32" s="20"/>
      <c r="K32" s="20"/>
      <c r="L32" s="20"/>
      <c r="M32" s="20"/>
      <c r="N32" s="20"/>
    </row>
    <row r="33" spans="2:17" x14ac:dyDescent="0.25">
      <c r="B33" s="32"/>
      <c r="C33" s="20"/>
      <c r="D33" s="32"/>
      <c r="E33" s="33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2:17" ht="13" x14ac:dyDescent="0.3">
      <c r="B34" s="34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33"/>
    </row>
    <row r="35" spans="2:17" ht="13" x14ac:dyDescent="0.3">
      <c r="B35" s="34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33"/>
    </row>
    <row r="36" spans="2:17" x14ac:dyDescent="0.25">
      <c r="B36" s="20"/>
      <c r="C36" s="20"/>
      <c r="D36" s="3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33"/>
    </row>
    <row r="37" spans="2:17" x14ac:dyDescent="0.25">
      <c r="B37" s="20"/>
      <c r="C37" s="3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2:17" x14ac:dyDescent="0.25">
      <c r="B38" s="20"/>
      <c r="C38" s="20"/>
      <c r="D38" s="20"/>
      <c r="E38" s="20"/>
      <c r="F38" s="35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2:17" x14ac:dyDescent="0.25">
      <c r="B39" s="20"/>
      <c r="C39" s="20"/>
      <c r="D39" s="20"/>
      <c r="E39" s="20"/>
      <c r="F39" s="35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2:17" x14ac:dyDescent="0.25">
      <c r="B40" s="20"/>
      <c r="C40" s="20"/>
      <c r="D40" s="37"/>
      <c r="E40" s="20"/>
      <c r="F40" s="35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2:17" x14ac:dyDescent="0.25">
      <c r="B41" s="20"/>
      <c r="C41" s="20"/>
      <c r="D41" s="20"/>
      <c r="E41" s="20"/>
      <c r="F41" s="35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2:17" x14ac:dyDescent="0.25">
      <c r="B42" s="20"/>
      <c r="C42" s="20"/>
      <c r="D42" s="20"/>
      <c r="E42" s="20"/>
      <c r="F42" s="35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2:17" x14ac:dyDescent="0.25">
      <c r="B43" s="20"/>
      <c r="C43" s="20"/>
      <c r="D43" s="20"/>
      <c r="E43" s="20"/>
      <c r="F43" s="35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2:17" x14ac:dyDescent="0.25">
      <c r="B44" s="20"/>
      <c r="C44" s="20"/>
      <c r="D44" s="20"/>
      <c r="E44" s="20"/>
      <c r="F44" s="35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2:17" x14ac:dyDescent="0.25">
      <c r="B45" s="20"/>
      <c r="C45" s="20"/>
      <c r="D45" s="20"/>
      <c r="E45" s="20"/>
      <c r="F45" s="35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spans="2:17" x14ac:dyDescent="0.25">
      <c r="B46" s="20"/>
      <c r="C46" s="20"/>
      <c r="D46" s="20"/>
      <c r="E46" s="20"/>
      <c r="F46" s="35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2:17" x14ac:dyDescent="0.25">
      <c r="B47" s="20"/>
      <c r="C47" s="20"/>
      <c r="D47" s="20"/>
      <c r="E47" s="20"/>
      <c r="F47" s="35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2:17" x14ac:dyDescent="0.25">
      <c r="B48" s="20"/>
      <c r="C48" s="20"/>
      <c r="D48" s="20"/>
      <c r="E48" s="20"/>
      <c r="F48" s="35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2:17" x14ac:dyDescent="0.25">
      <c r="B49" s="20"/>
      <c r="C49" s="20"/>
      <c r="D49" s="20"/>
      <c r="E49" s="20"/>
      <c r="F49" s="35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2:17" x14ac:dyDescent="0.25">
      <c r="B50" s="20"/>
      <c r="C50" s="20"/>
      <c r="D50" s="20"/>
      <c r="E50" s="20"/>
      <c r="F50" s="35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2:17" x14ac:dyDescent="0.25">
      <c r="B51" s="20"/>
      <c r="C51" s="20"/>
      <c r="D51" s="20"/>
      <c r="E51" s="20"/>
      <c r="F51" s="35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2:17" x14ac:dyDescent="0.25">
      <c r="B52" s="20"/>
      <c r="C52" s="20"/>
      <c r="D52" s="20"/>
      <c r="E52" s="20"/>
      <c r="F52" s="35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2:17" x14ac:dyDescent="0.25">
      <c r="B53" s="20"/>
      <c r="C53" s="20"/>
      <c r="D53" s="20"/>
      <c r="E53" s="20"/>
      <c r="F53" s="35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2:17" x14ac:dyDescent="0.25">
      <c r="B54" s="20"/>
      <c r="C54" s="20"/>
      <c r="D54" s="20"/>
      <c r="E54" s="20"/>
      <c r="F54" s="35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2:17" x14ac:dyDescent="0.25">
      <c r="B55" s="20"/>
      <c r="C55" s="20"/>
      <c r="D55" s="20"/>
      <c r="E55" s="20"/>
      <c r="F55" s="35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2:17" x14ac:dyDescent="0.25">
      <c r="B56" s="20"/>
      <c r="C56" s="20"/>
      <c r="D56" s="20"/>
      <c r="E56" s="20"/>
      <c r="F56" s="35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2:17" x14ac:dyDescent="0.25">
      <c r="B57" s="20"/>
      <c r="C57" s="20"/>
      <c r="D57" s="20"/>
      <c r="E57" s="20"/>
      <c r="F57" s="35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2:17" x14ac:dyDescent="0.25">
      <c r="B58" s="20"/>
      <c r="C58" s="20"/>
      <c r="D58" s="20"/>
      <c r="E58" s="20"/>
      <c r="F58" s="35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2:17" x14ac:dyDescent="0.25">
      <c r="B59" s="20"/>
      <c r="C59" s="20"/>
      <c r="D59" s="20"/>
      <c r="E59" s="20"/>
      <c r="F59" s="35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2:17" x14ac:dyDescent="0.25">
      <c r="B60" s="20"/>
      <c r="C60" s="20"/>
      <c r="D60" s="20"/>
      <c r="E60" s="20"/>
      <c r="F60" s="35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2:17" x14ac:dyDescent="0.25">
      <c r="D61" s="20"/>
      <c r="E61" s="20"/>
      <c r="F61" s="35"/>
      <c r="G61" s="20"/>
    </row>
  </sheetData>
  <pageMargins left="0.75" right="0.75" top="0.73" bottom="0" header="0.73" footer="0.4"/>
  <pageSetup orientation="portrait" r:id="rId1"/>
  <headerFooter alignWithMargins="0">
    <oddFooter>&amp;RH-1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FA0B498D-9435-4E32-89C3-64DE46120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F8B8A1-550F-47CC-B4B2-D9FD97ED1E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E96C07-F53A-4ECE-BB70-FB40A5A0900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6cb3c4-1d8c-4c99-950d-6b271b3a148a"/>
    <ds:schemaRef ds:uri="fc5232c0-f96e-4c82-bae7-3ef928ffdb11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H1 APPROP</vt:lpstr>
      <vt:lpstr>'H1 APPROP'!Print_Area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Appropriations of the NCI</dc:title>
  <dc:subject>Appropriations of the NCI</dc:subject>
  <dc:creator>NCI</dc:creator>
  <cp:keywords>Appropriations, NCI, Fact Book, Budget</cp:keywords>
  <dc:description/>
  <cp:lastModifiedBy>Wheeler, Kiera (NIH/NCI) [E]</cp:lastModifiedBy>
  <cp:revision/>
  <dcterms:created xsi:type="dcterms:W3CDTF">2016-06-23T22:49:30Z</dcterms:created>
  <dcterms:modified xsi:type="dcterms:W3CDTF">2026-03-06T12:22:41Z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