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L:\FMB\6 Reporting\Fact Book\2018 Fact Book\Historical Trends\508 Compliant\"/>
    </mc:Choice>
  </mc:AlternateContent>
  <xr:revisionPtr revIDLastSave="0" documentId="8_{5B80B487-ED80-426F-A54E-5260F369FA22}" xr6:coauthVersionLast="31" xr6:coauthVersionMax="31" xr10:uidLastSave="{00000000-0000-0000-0000-000000000000}"/>
  <bookViews>
    <workbookView xWindow="1110" yWindow="0" windowWidth="23040" windowHeight="9105" xr2:uid="{00000000-000D-0000-FFFF-FFFF00000000}"/>
  </bookViews>
  <sheets>
    <sheet name="H3 BypassApprop" sheetId="1" r:id="rId1"/>
  </sheets>
  <definedNames>
    <definedName name="_xlnm.Print_Area" localSheetId="0">'H3 BypassApprop'!$B$2:$G$60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6" i="1" l="1"/>
  <c r="I14" i="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alcChain>
</file>

<file path=xl/sharedStrings.xml><?xml version="1.0" encoding="utf-8"?>
<sst xmlns="http://schemas.openxmlformats.org/spreadsheetml/2006/main" count="10" uniqueCount="10">
  <si>
    <t>Bypass</t>
  </si>
  <si>
    <t>Appropriated</t>
  </si>
  <si>
    <t xml:space="preserve">Bypass Requests and NCI Appropriations </t>
  </si>
  <si>
    <t>FY</t>
  </si>
  <si>
    <t>Budget Requests, also known as Bypass Requests, from fiscal years 1974 through 2019. The Bypass Budget Request was not released</t>
  </si>
  <si>
    <t>of Cancer Moonshot℠ funding.</t>
  </si>
  <si>
    <t>Fiscal Years 1974-2020</t>
  </si>
  <si>
    <t>This graph displays the Appropriations for the NCI from fiscal years 1974 through 2018. It also displays the Professional Judgement</t>
  </si>
  <si>
    <t>for FY 2014, FY 2015, and FY 2018. The FY 2017 and FY 2018 Appropriated budget includes $300,000,000 of Cancer Moonshot℠ funding.</t>
  </si>
  <si>
    <t xml:space="preserve">The FY 2019 Bypass budget includes $400,000,000 of Cancer Moonshot℠ funding. The  FY 2020 Bypass budget includes $195,000,000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</si>
</sst>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sz val="10"/>
      <name val="Arial"/>
      <family val="2"/>
    </font>
    <font>
      <b/>
      <sz val="14"/>
      <name val="Arial"/>
      <family val="2"/>
    </font>
    <font>
      <sz val="12"/>
      <name val="Arial"/>
      <family val="2"/>
    </font>
    <font>
      <b/>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alignment vertical="top"/>
    </xf>
    <xf numFmtId="4" fontId="1" fillId="0" borderId="0" applyFont="0" applyFill="0" applyBorder="0" applyAlignment="0" applyProtection="0"/>
  </cellStyleXfs>
  <cellXfs count="15">
    <xf numFmtId="0" fontId="0" fillId="0" borderId="0" xfId="0">
      <alignment vertical="top"/>
    </xf>
    <xf numFmtId="0" fontId="0" fillId="0" borderId="0" xfId="0" applyFill="1" applyAlignment="1"/>
    <xf numFmtId="0" fontId="0" fillId="0" borderId="1" xfId="0" applyFill="1" applyBorder="1" applyAlignment="1"/>
    <xf numFmtId="0" fontId="1" fillId="0" borderId="0" xfId="0" applyFont="1" applyFill="1" applyAlignment="1"/>
    <xf numFmtId="0" fontId="2" fillId="0" borderId="0" xfId="0" applyFont="1" applyFill="1" applyBorder="1" applyAlignment="1"/>
    <xf numFmtId="0" fontId="0" fillId="0" borderId="0" xfId="0" applyFill="1" applyBorder="1" applyAlignment="1"/>
    <xf numFmtId="0" fontId="3" fillId="0" borderId="0" xfId="0" applyFont="1" applyFill="1" applyBorder="1" applyAlignment="1"/>
    <xf numFmtId="0" fontId="2" fillId="0" borderId="1" xfId="0" applyFont="1" applyFill="1" applyBorder="1" applyAlignment="1"/>
    <xf numFmtId="3" fontId="1" fillId="0" borderId="0" xfId="1" applyNumberFormat="1" applyFont="1" applyFill="1"/>
    <xf numFmtId="0" fontId="4" fillId="0" borderId="0" xfId="0" applyFont="1" applyFill="1" applyAlignment="1">
      <alignment horizontal="center"/>
    </xf>
    <xf numFmtId="3" fontId="4" fillId="0" borderId="0" xfId="1" applyNumberFormat="1" applyFont="1" applyFill="1" applyAlignment="1">
      <alignment horizontal="center"/>
    </xf>
    <xf numFmtId="0" fontId="0" fillId="0" borderId="0" xfId="0" applyFill="1" applyAlignment="1">
      <alignment horizontal="center"/>
    </xf>
    <xf numFmtId="0" fontId="1" fillId="0" borderId="0" xfId="0" applyFont="1" applyFill="1" applyAlignment="1">
      <alignment horizontal="center"/>
    </xf>
    <xf numFmtId="3" fontId="1" fillId="0" borderId="0" xfId="1" applyNumberFormat="1" applyFont="1" applyFill="1" applyAlignment="1">
      <alignment horizontal="center"/>
    </xf>
    <xf numFmtId="3" fontId="1" fillId="0" borderId="0" xfId="0" applyNumberFormat="1"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97995964506027"/>
          <c:y val="7.4464866027470003E-2"/>
          <c:w val="0.82441132805893291"/>
          <c:h val="0.77737353264784759"/>
        </c:manualLayout>
      </c:layout>
      <c:lineChart>
        <c:grouping val="standard"/>
        <c:varyColors val="0"/>
        <c:ser>
          <c:idx val="0"/>
          <c:order val="0"/>
          <c:tx>
            <c:strRef>
              <c:f>'H3 BypassApprop'!$J$12</c:f>
              <c:strCache>
                <c:ptCount val="1"/>
                <c:pt idx="0">
                  <c:v>Appropriated</c:v>
                </c:pt>
              </c:strCache>
            </c:strRef>
          </c:tx>
          <c:spPr>
            <a:ln w="38100">
              <a:solidFill>
                <a:srgbClr val="993366"/>
              </a:solidFill>
              <a:prstDash val="solid"/>
            </a:ln>
          </c:spPr>
          <c:marker>
            <c:symbol val="diamond"/>
            <c:size val="5"/>
            <c:spPr>
              <a:solidFill>
                <a:srgbClr val="87037E"/>
              </a:solidFill>
              <a:ln>
                <a:noFill/>
              </a:ln>
            </c:spPr>
          </c:marker>
          <c:cat>
            <c:numRef>
              <c:f>'H3 BypassApprop'!$I$13:$I$59</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'H3 BypassApprop'!$J$13:$J$59</c:f>
              <c:numCache>
                <c:formatCode>#,##0</c:formatCode>
                <c:ptCount val="47"/>
                <c:pt idx="0">
                  <c:v>551192</c:v>
                </c:pt>
                <c:pt idx="1">
                  <c:v>691666</c:v>
                </c:pt>
                <c:pt idx="2">
                  <c:v>914628</c:v>
                </c:pt>
                <c:pt idx="3">
                  <c:v>815000</c:v>
                </c:pt>
                <c:pt idx="4">
                  <c:v>872388</c:v>
                </c:pt>
                <c:pt idx="5">
                  <c:v>937129</c:v>
                </c:pt>
                <c:pt idx="6">
                  <c:v>1000000</c:v>
                </c:pt>
                <c:pt idx="7">
                  <c:v>989355</c:v>
                </c:pt>
                <c:pt idx="8">
                  <c:v>986617</c:v>
                </c:pt>
                <c:pt idx="9">
                  <c:v>987642</c:v>
                </c:pt>
                <c:pt idx="10">
                  <c:v>1081581</c:v>
                </c:pt>
                <c:pt idx="11">
                  <c:v>1183806</c:v>
                </c:pt>
                <c:pt idx="12">
                  <c:v>1264159</c:v>
                </c:pt>
                <c:pt idx="13">
                  <c:v>1402837</c:v>
                </c:pt>
                <c:pt idx="14">
                  <c:v>1469327</c:v>
                </c:pt>
                <c:pt idx="15">
                  <c:v>1593536</c:v>
                </c:pt>
                <c:pt idx="16">
                  <c:v>1664000</c:v>
                </c:pt>
                <c:pt idx="17">
                  <c:v>1766324</c:v>
                </c:pt>
                <c:pt idx="18">
                  <c:v>1989278</c:v>
                </c:pt>
                <c:pt idx="19">
                  <c:v>2007483</c:v>
                </c:pt>
                <c:pt idx="20">
                  <c:v>2082267</c:v>
                </c:pt>
                <c:pt idx="21">
                  <c:v>2135119</c:v>
                </c:pt>
                <c:pt idx="22">
                  <c:v>2251084</c:v>
                </c:pt>
                <c:pt idx="23">
                  <c:v>2382532</c:v>
                </c:pt>
                <c:pt idx="24">
                  <c:v>2547314</c:v>
                </c:pt>
                <c:pt idx="25">
                  <c:v>2927187</c:v>
                </c:pt>
                <c:pt idx="26">
                  <c:v>3332317</c:v>
                </c:pt>
                <c:pt idx="27">
                  <c:v>3757242</c:v>
                </c:pt>
                <c:pt idx="28">
                  <c:v>4190405</c:v>
                </c:pt>
                <c:pt idx="29">
                  <c:v>4622394</c:v>
                </c:pt>
                <c:pt idx="30">
                  <c:v>4770519</c:v>
                </c:pt>
                <c:pt idx="31">
                  <c:v>4865525</c:v>
                </c:pt>
                <c:pt idx="32">
                  <c:v>4841774</c:v>
                </c:pt>
                <c:pt idx="33">
                  <c:v>4797639</c:v>
                </c:pt>
                <c:pt idx="34">
                  <c:v>4890525</c:v>
                </c:pt>
                <c:pt idx="35">
                  <c:v>4968973</c:v>
                </c:pt>
                <c:pt idx="36">
                  <c:v>5103388</c:v>
                </c:pt>
                <c:pt idx="37">
                  <c:v>5103388</c:v>
                </c:pt>
                <c:pt idx="38">
                  <c:v>5081788</c:v>
                </c:pt>
                <c:pt idx="39">
                  <c:v>5072183</c:v>
                </c:pt>
                <c:pt idx="40">
                  <c:v>4923238</c:v>
                </c:pt>
                <c:pt idx="41">
                  <c:v>4950396</c:v>
                </c:pt>
                <c:pt idx="42">
                  <c:v>5214701</c:v>
                </c:pt>
                <c:pt idx="43">
                  <c:v>5689329</c:v>
                </c:pt>
                <c:pt idx="44">
                  <c:v>5964800</c:v>
                </c:pt>
                <c:pt idx="45">
                  <c:v>6143892</c:v>
                </c:pt>
              </c:numCache>
            </c:numRef>
          </c:val>
          <c:smooth val="0"/>
          <c:extLst>
            <c:ext xmlns:c16="http://schemas.microsoft.com/office/drawing/2014/chart" uri="{C3380CC4-5D6E-409C-BE32-E72D297353CC}">
              <c16:uniqueId val="{00000000-2525-472C-B583-DBEE509ACF42}"/>
            </c:ext>
          </c:extLst>
        </c:ser>
        <c:ser>
          <c:idx val="1"/>
          <c:order val="1"/>
          <c:tx>
            <c:strRef>
              <c:f>'H3 BypassApprop'!$K$12</c:f>
              <c:strCache>
                <c:ptCount val="1"/>
                <c:pt idx="0">
                  <c:v>Bypass</c:v>
                </c:pt>
              </c:strCache>
            </c:strRef>
          </c:tx>
          <c:spPr>
            <a:ln w="38100">
              <a:solidFill>
                <a:srgbClr val="C0C0FF"/>
              </a:solidFill>
              <a:prstDash val="solid"/>
            </a:ln>
          </c:spPr>
          <c:marker>
            <c:symbol val="diamond"/>
            <c:size val="5"/>
            <c:spPr>
              <a:solidFill>
                <a:schemeClr val="accent4">
                  <a:lumMod val="60000"/>
                  <a:lumOff val="40000"/>
                </a:schemeClr>
              </a:solidFill>
              <a:ln>
                <a:noFill/>
              </a:ln>
            </c:spPr>
          </c:marker>
          <c:cat>
            <c:numRef>
              <c:f>'H3 BypassApprop'!$I$13:$I$59</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'H3 BypassApprop'!$K$13:$K$59</c:f>
              <c:numCache>
                <c:formatCode>#,##0</c:formatCode>
                <c:ptCount val="47"/>
                <c:pt idx="0">
                  <c:v>640031</c:v>
                </c:pt>
                <c:pt idx="1">
                  <c:v>750000</c:v>
                </c:pt>
                <c:pt idx="2">
                  <c:v>898500</c:v>
                </c:pt>
                <c:pt idx="3">
                  <c:v>948000</c:v>
                </c:pt>
                <c:pt idx="4">
                  <c:v>955000</c:v>
                </c:pt>
                <c:pt idx="5">
                  <c:v>1036000</c:v>
                </c:pt>
                <c:pt idx="6">
                  <c:v>1055000</c:v>
                </c:pt>
                <c:pt idx="7">
                  <c:v>1170000</c:v>
                </c:pt>
                <c:pt idx="8">
                  <c:v>1192000</c:v>
                </c:pt>
                <c:pt idx="9">
                  <c:v>1197000</c:v>
                </c:pt>
                <c:pt idx="10">
                  <c:v>1074000</c:v>
                </c:pt>
                <c:pt idx="11">
                  <c:v>1189000</c:v>
                </c:pt>
                <c:pt idx="12">
                  <c:v>1460000</c:v>
                </c:pt>
                <c:pt idx="13">
                  <c:v>1570000</c:v>
                </c:pt>
                <c:pt idx="14">
                  <c:v>1700000</c:v>
                </c:pt>
                <c:pt idx="15">
                  <c:v>2080000</c:v>
                </c:pt>
                <c:pt idx="16">
                  <c:v>2195000</c:v>
                </c:pt>
                <c:pt idx="17">
                  <c:v>2410000</c:v>
                </c:pt>
                <c:pt idx="18">
                  <c:v>2612000</c:v>
                </c:pt>
                <c:pt idx="19">
                  <c:v>2775000</c:v>
                </c:pt>
                <c:pt idx="20">
                  <c:v>3200000</c:v>
                </c:pt>
                <c:pt idx="21">
                  <c:v>3600000</c:v>
                </c:pt>
                <c:pt idx="22">
                  <c:v>3640000</c:v>
                </c:pt>
                <c:pt idx="23">
                  <c:v>2977000</c:v>
                </c:pt>
                <c:pt idx="24">
                  <c:v>2702500</c:v>
                </c:pt>
                <c:pt idx="25">
                  <c:v>3191000</c:v>
                </c:pt>
                <c:pt idx="26">
                  <c:v>3873000</c:v>
                </c:pt>
                <c:pt idx="27">
                  <c:v>4135000</c:v>
                </c:pt>
                <c:pt idx="28">
                  <c:v>5030000</c:v>
                </c:pt>
                <c:pt idx="29">
                  <c:v>5690000</c:v>
                </c:pt>
                <c:pt idx="30">
                  <c:v>5986000</c:v>
                </c:pt>
                <c:pt idx="31">
                  <c:v>6211000</c:v>
                </c:pt>
                <c:pt idx="32">
                  <c:v>6170000</c:v>
                </c:pt>
                <c:pt idx="33">
                  <c:v>5949714</c:v>
                </c:pt>
                <c:pt idx="34">
                  <c:v>5865788</c:v>
                </c:pt>
                <c:pt idx="35">
                  <c:v>6028386</c:v>
                </c:pt>
                <c:pt idx="36">
                  <c:v>7193393</c:v>
                </c:pt>
                <c:pt idx="37">
                  <c:v>6199666</c:v>
                </c:pt>
                <c:pt idx="38">
                  <c:v>5869857</c:v>
                </c:pt>
                <c:pt idx="39">
                  <c:v>5833010</c:v>
                </c:pt>
                <c:pt idx="42">
                  <c:v>5754000</c:v>
                </c:pt>
                <c:pt idx="43">
                  <c:v>5453000</c:v>
                </c:pt>
                <c:pt idx="45">
                  <c:v>6380000</c:v>
                </c:pt>
                <c:pt idx="46">
                  <c:v>6522000</c:v>
                </c:pt>
              </c:numCache>
            </c:numRef>
          </c:val>
          <c:smooth val="0"/>
          <c:extLst>
            <c:ext xmlns:c16="http://schemas.microsoft.com/office/drawing/2014/chart" uri="{C3380CC4-5D6E-409C-BE32-E72D297353CC}">
              <c16:uniqueId val="{00000001-2525-472C-B583-DBEE509ACF42}"/>
            </c:ext>
          </c:extLst>
        </c:ser>
        <c:dLbls>
          <c:showLegendKey val="0"/>
          <c:showVal val="0"/>
          <c:showCatName val="0"/>
          <c:showSerName val="0"/>
          <c:showPercent val="0"/>
          <c:showBubbleSize val="0"/>
        </c:dLbls>
        <c:marker val="1"/>
        <c:smooth val="0"/>
        <c:axId val="375544232"/>
        <c:axId val="1"/>
      </c:lineChart>
      <c:catAx>
        <c:axId val="375544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max val="7500000"/>
          <c:min val="0"/>
        </c:scaling>
        <c:delete val="0"/>
        <c:axPos val="l"/>
        <c:majorGridlines>
          <c:spPr>
            <a:ln w="3175">
              <a:solidFill>
                <a:srgbClr val="000000"/>
              </a:solidFill>
              <a:prstDash val="sysDash"/>
            </a:ln>
          </c:spPr>
        </c:majorGridlines>
        <c:title>
          <c:tx>
            <c:rich>
              <a:bodyPr/>
              <a:lstStyle/>
              <a:p>
                <a:pPr>
                  <a:defRPr/>
                </a:pPr>
                <a:r>
                  <a:rPr lang="en-US"/>
                  <a:t>Dollars in Thousands</a:t>
                </a:r>
              </a:p>
            </c:rich>
          </c:tx>
          <c:layout>
            <c:manualLayout>
              <c:xMode val="edge"/>
              <c:yMode val="edge"/>
              <c:x val="4.4596366038816325E-3"/>
              <c:y val="0.26773562395609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5544232"/>
        <c:crosses val="autoZero"/>
        <c:crossBetween val="between"/>
        <c:majorUnit val="500000"/>
      </c:valAx>
    </c:plotArea>
    <c:legend>
      <c:legendPos val="r"/>
      <c:layout>
        <c:manualLayout>
          <c:xMode val="edge"/>
          <c:yMode val="edge"/>
          <c:x val="0.14044312480033075"/>
          <c:y val="0.92057037919991225"/>
          <c:w val="0.15893526435687186"/>
          <c:h val="4.8220969817953291E-2"/>
        </c:manualLayout>
      </c:layout>
      <c:overlay val="0"/>
      <c:spPr>
        <a:noFill/>
        <a:ln w="25400">
          <a:noFill/>
        </a:ln>
      </c:sp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alignWithMargins="0"/>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20411</xdr:colOff>
      <xdr:row>8</xdr:row>
      <xdr:rowOff>-1</xdr:rowOff>
    </xdr:from>
    <xdr:to>
      <xdr:col>7</xdr:col>
      <xdr:colOff>748392</xdr:colOff>
      <xdr:row>60</xdr:row>
      <xdr:rowOff>45355</xdr:rowOff>
    </xdr:to>
    <xdr:graphicFrame macro="">
      <xdr:nvGraphicFramePr>
        <xdr:cNvPr id="2" name="Chart 1" descr="This graph displays the Appropriations for the NCI from fiscal years 1974 through 2017. It also displays the Professional Judgement Budget Requests, also known as Bypass Requests, from fiscal years 1974 through 2019. The Bypass Budget Request was not released for FY 2014, FY 2015, and FY 2018. The FY 2017 Appropriated budget includes $300,000,000 of Cancer Moonshot℠ funding. The  FY 2019 Bypass budget includes $400,000,000 of Cancer Moonshot℠ funding. Data is populated from cells I11 to K57." title="Bypass Requests and NCI Appropriations FY 1974-2019">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0.48175</cdr:x>
      <cdr:y>0.89233</cdr:y>
    </cdr:from>
    <cdr:to>
      <cdr:x>0.63026</cdr:x>
      <cdr:y>0.92723</cdr:y>
    </cdr:to>
    <cdr:sp macro="" textlink="">
      <cdr:nvSpPr>
        <cdr:cNvPr id="2" name="TextBox 1">
          <a:extLst xmlns:a="http://schemas.openxmlformats.org/drawingml/2006/main">
            <a:ext uri="{FF2B5EF4-FFF2-40B4-BE49-F238E27FC236}">
              <a16:creationId xmlns:a16="http://schemas.microsoft.com/office/drawing/2014/main" id="{DE2F2C7A-BA9D-481F-A988-A4727E587CD3}"/>
            </a:ext>
          </a:extLst>
        </cdr:cNvPr>
        <cdr:cNvSpPr txBox="1"/>
      </cdr:nvSpPr>
      <cdr:spPr>
        <a:xfrm xmlns:a="http://schemas.openxmlformats.org/drawingml/2006/main">
          <a:off x="3412354" y="6601554"/>
          <a:ext cx="1034529" cy="2624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100" b="1">
              <a:latin typeface="Arial" pitchFamily="34" charset="0"/>
              <a:cs typeface="Arial" pitchFamily="34" charset="0"/>
            </a:rPr>
            <a:t>Fiscal Years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K60"/>
  <sheetViews>
    <sheetView showGridLines="0" tabSelected="1" zoomScale="80" zoomScaleNormal="80" workbookViewId="0">
      <selection activeCell="N57" sqref="N57"/>
    </sheetView>
  </sheetViews>
  <sheetFormatPr defaultColWidth="17.140625" defaultRowHeight="12.75" x14ac:dyDescent="0.2"/>
  <cols>
    <col min="1" max="1" width="11" style="1" customWidth="1"/>
    <col min="2" max="3" width="14.42578125" style="1" customWidth="1"/>
    <col min="4" max="4" width="15.5703125" style="1" customWidth="1"/>
    <col min="5" max="7" width="14.42578125" style="1" customWidth="1"/>
    <col min="8" max="8" width="17.140625" style="1" customWidth="1"/>
    <col min="9" max="9" width="6.5703125" style="11" customWidth="1"/>
    <col min="10" max="10" width="14.5703125" style="11" customWidth="1"/>
    <col min="11" max="11" width="15.5703125" style="11" customWidth="1"/>
    <col min="12" max="16384" width="17.140625" style="1"/>
  </cols>
  <sheetData>
    <row r="1" spans="2:11" ht="18" x14ac:dyDescent="0.25">
      <c r="B1" s="4" t="s">
        <v>2</v>
      </c>
      <c r="C1" s="5"/>
      <c r="D1" s="5"/>
      <c r="E1" s="5"/>
      <c r="F1" s="5"/>
      <c r="G1" s="5"/>
      <c r="H1" s="5"/>
    </row>
    <row r="2" spans="2:11" ht="18" x14ac:dyDescent="0.25">
      <c r="B2" s="7" t="s">
        <v>6</v>
      </c>
      <c r="C2" s="2"/>
      <c r="D2" s="2"/>
      <c r="E2" s="2"/>
      <c r="F2" s="2"/>
      <c r="G2" s="2"/>
      <c r="H2" s="2"/>
      <c r="I2" s="2"/>
      <c r="J2" s="2"/>
      <c r="K2" s="2"/>
    </row>
    <row r="3" spans="2:11" ht="15" x14ac:dyDescent="0.2">
      <c r="B3" s="6" t="s">
        <v>7</v>
      </c>
    </row>
    <row r="4" spans="2:11" ht="15" x14ac:dyDescent="0.2">
      <c r="B4" s="6" t="s">
        <v>4</v>
      </c>
    </row>
    <row r="5" spans="2:11" ht="15" x14ac:dyDescent="0.2">
      <c r="B5" s="6" t="s">
        <v>8</v>
      </c>
    </row>
    <row r="6" spans="2:11" ht="15" x14ac:dyDescent="0.2">
      <c r="B6" s="6" t="s">
        <v>9</v>
      </c>
    </row>
    <row r="7" spans="2:11" ht="15" x14ac:dyDescent="0.2">
      <c r="B7" s="6" t="s">
        <v>5</v>
      </c>
    </row>
    <row r="8" spans="2:11" ht="15" x14ac:dyDescent="0.2">
      <c r="B8" s="6"/>
    </row>
    <row r="10" spans="2:11" ht="12.75" customHeight="1" x14ac:dyDescent="0.2"/>
    <row r="11" spans="2:11" ht="12.75" customHeight="1" x14ac:dyDescent="0.2"/>
    <row r="12" spans="2:11" x14ac:dyDescent="0.2">
      <c r="I12" s="9" t="s">
        <v>3</v>
      </c>
      <c r="J12" s="10" t="s">
        <v>1</v>
      </c>
      <c r="K12" s="10" t="s">
        <v>0</v>
      </c>
    </row>
    <row r="13" spans="2:11" x14ac:dyDescent="0.2">
      <c r="I13" s="12">
        <v>1974</v>
      </c>
      <c r="J13" s="13">
        <v>551192</v>
      </c>
      <c r="K13" s="13">
        <v>640031</v>
      </c>
    </row>
    <row r="14" spans="2:11" x14ac:dyDescent="0.2">
      <c r="I14" s="12">
        <f t="shared" ref="I14:I40" si="0">+I13+1</f>
        <v>1975</v>
      </c>
      <c r="J14" s="13">
        <v>691666</v>
      </c>
      <c r="K14" s="13">
        <v>750000</v>
      </c>
    </row>
    <row r="15" spans="2:11" x14ac:dyDescent="0.2">
      <c r="I15" s="12">
        <f t="shared" si="0"/>
        <v>1976</v>
      </c>
      <c r="J15" s="13">
        <v>914628</v>
      </c>
      <c r="K15" s="13">
        <v>898500</v>
      </c>
    </row>
    <row r="16" spans="2:11" x14ac:dyDescent="0.2">
      <c r="I16" s="12">
        <f t="shared" si="0"/>
        <v>1977</v>
      </c>
      <c r="J16" s="13">
        <v>815000</v>
      </c>
      <c r="K16" s="13">
        <v>948000</v>
      </c>
    </row>
    <row r="17" spans="9:11" x14ac:dyDescent="0.2">
      <c r="I17" s="12">
        <f t="shared" si="0"/>
        <v>1978</v>
      </c>
      <c r="J17" s="13">
        <v>872388</v>
      </c>
      <c r="K17" s="13">
        <v>955000</v>
      </c>
    </row>
    <row r="18" spans="9:11" x14ac:dyDescent="0.2">
      <c r="I18" s="12">
        <f t="shared" si="0"/>
        <v>1979</v>
      </c>
      <c r="J18" s="13">
        <v>937129</v>
      </c>
      <c r="K18" s="13">
        <v>1036000</v>
      </c>
    </row>
    <row r="19" spans="9:11" x14ac:dyDescent="0.2">
      <c r="I19" s="12">
        <f t="shared" si="0"/>
        <v>1980</v>
      </c>
      <c r="J19" s="13">
        <v>1000000</v>
      </c>
      <c r="K19" s="13">
        <v>1055000</v>
      </c>
    </row>
    <row r="20" spans="9:11" x14ac:dyDescent="0.2">
      <c r="I20" s="12">
        <f t="shared" si="0"/>
        <v>1981</v>
      </c>
      <c r="J20" s="13">
        <v>989355</v>
      </c>
      <c r="K20" s="13">
        <v>1170000</v>
      </c>
    </row>
    <row r="21" spans="9:11" x14ac:dyDescent="0.2">
      <c r="I21" s="12">
        <f t="shared" si="0"/>
        <v>1982</v>
      </c>
      <c r="J21" s="13">
        <v>986617</v>
      </c>
      <c r="K21" s="13">
        <v>1192000</v>
      </c>
    </row>
    <row r="22" spans="9:11" x14ac:dyDescent="0.2">
      <c r="I22" s="12">
        <f t="shared" si="0"/>
        <v>1983</v>
      </c>
      <c r="J22" s="13">
        <v>987642</v>
      </c>
      <c r="K22" s="13">
        <v>1197000</v>
      </c>
    </row>
    <row r="23" spans="9:11" x14ac:dyDescent="0.2">
      <c r="I23" s="12">
        <f t="shared" si="0"/>
        <v>1984</v>
      </c>
      <c r="J23" s="13">
        <v>1081581</v>
      </c>
      <c r="K23" s="13">
        <v>1074000</v>
      </c>
    </row>
    <row r="24" spans="9:11" x14ac:dyDescent="0.2">
      <c r="I24" s="12">
        <f t="shared" si="0"/>
        <v>1985</v>
      </c>
      <c r="J24" s="13">
        <v>1183806</v>
      </c>
      <c r="K24" s="13">
        <v>1189000</v>
      </c>
    </row>
    <row r="25" spans="9:11" x14ac:dyDescent="0.2">
      <c r="I25" s="12">
        <f t="shared" si="0"/>
        <v>1986</v>
      </c>
      <c r="J25" s="13">
        <v>1264159</v>
      </c>
      <c r="K25" s="13">
        <v>1460000</v>
      </c>
    </row>
    <row r="26" spans="9:11" x14ac:dyDescent="0.2">
      <c r="I26" s="12">
        <f t="shared" si="0"/>
        <v>1987</v>
      </c>
      <c r="J26" s="13">
        <v>1402837</v>
      </c>
      <c r="K26" s="13">
        <v>1570000</v>
      </c>
    </row>
    <row r="27" spans="9:11" x14ac:dyDescent="0.2">
      <c r="I27" s="12">
        <f t="shared" si="0"/>
        <v>1988</v>
      </c>
      <c r="J27" s="13">
        <v>1469327</v>
      </c>
      <c r="K27" s="13">
        <v>1700000</v>
      </c>
    </row>
    <row r="28" spans="9:11" x14ac:dyDescent="0.2">
      <c r="I28" s="12">
        <f t="shared" si="0"/>
        <v>1989</v>
      </c>
      <c r="J28" s="13">
        <v>1593536</v>
      </c>
      <c r="K28" s="13">
        <v>2080000</v>
      </c>
    </row>
    <row r="29" spans="9:11" x14ac:dyDescent="0.2">
      <c r="I29" s="12">
        <f t="shared" si="0"/>
        <v>1990</v>
      </c>
      <c r="J29" s="13">
        <v>1664000</v>
      </c>
      <c r="K29" s="13">
        <v>2195000</v>
      </c>
    </row>
    <row r="30" spans="9:11" x14ac:dyDescent="0.2">
      <c r="I30" s="12">
        <f t="shared" si="0"/>
        <v>1991</v>
      </c>
      <c r="J30" s="13">
        <v>1766324</v>
      </c>
      <c r="K30" s="13">
        <v>2410000</v>
      </c>
    </row>
    <row r="31" spans="9:11" x14ac:dyDescent="0.2">
      <c r="I31" s="12">
        <f t="shared" si="0"/>
        <v>1992</v>
      </c>
      <c r="J31" s="13">
        <v>1989278</v>
      </c>
      <c r="K31" s="13">
        <v>2612000</v>
      </c>
    </row>
    <row r="32" spans="9:11" x14ac:dyDescent="0.2">
      <c r="I32" s="12">
        <f t="shared" si="0"/>
        <v>1993</v>
      </c>
      <c r="J32" s="13">
        <v>2007483</v>
      </c>
      <c r="K32" s="13">
        <v>2775000</v>
      </c>
    </row>
    <row r="33" spans="9:11" x14ac:dyDescent="0.2">
      <c r="I33" s="12">
        <f t="shared" si="0"/>
        <v>1994</v>
      </c>
      <c r="J33" s="13">
        <v>2082267</v>
      </c>
      <c r="K33" s="13">
        <v>3200000</v>
      </c>
    </row>
    <row r="34" spans="9:11" x14ac:dyDescent="0.2">
      <c r="I34" s="12">
        <f t="shared" si="0"/>
        <v>1995</v>
      </c>
      <c r="J34" s="13">
        <v>2135119</v>
      </c>
      <c r="K34" s="13">
        <v>3600000</v>
      </c>
    </row>
    <row r="35" spans="9:11" x14ac:dyDescent="0.2">
      <c r="I35" s="12">
        <f t="shared" si="0"/>
        <v>1996</v>
      </c>
      <c r="J35" s="13">
        <v>2251084</v>
      </c>
      <c r="K35" s="13">
        <v>3640000</v>
      </c>
    </row>
    <row r="36" spans="9:11" x14ac:dyDescent="0.2">
      <c r="I36" s="12">
        <f t="shared" si="0"/>
        <v>1997</v>
      </c>
      <c r="J36" s="13">
        <v>2382532</v>
      </c>
      <c r="K36" s="13">
        <v>2977000</v>
      </c>
    </row>
    <row r="37" spans="9:11" x14ac:dyDescent="0.2">
      <c r="I37" s="12">
        <f t="shared" si="0"/>
        <v>1998</v>
      </c>
      <c r="J37" s="13">
        <v>2547314</v>
      </c>
      <c r="K37" s="13">
        <v>2702500</v>
      </c>
    </row>
    <row r="38" spans="9:11" x14ac:dyDescent="0.2">
      <c r="I38" s="12">
        <f t="shared" si="0"/>
        <v>1999</v>
      </c>
      <c r="J38" s="13">
        <v>2927187</v>
      </c>
      <c r="K38" s="13">
        <v>3191000</v>
      </c>
    </row>
    <row r="39" spans="9:11" x14ac:dyDescent="0.2">
      <c r="I39" s="12">
        <f t="shared" si="0"/>
        <v>2000</v>
      </c>
      <c r="J39" s="13">
        <v>3332317</v>
      </c>
      <c r="K39" s="13">
        <v>3873000</v>
      </c>
    </row>
    <row r="40" spans="9:11" x14ac:dyDescent="0.2">
      <c r="I40" s="12">
        <f t="shared" si="0"/>
        <v>2001</v>
      </c>
      <c r="J40" s="13">
        <v>3757242</v>
      </c>
      <c r="K40" s="13">
        <v>4135000</v>
      </c>
    </row>
    <row r="41" spans="9:11" x14ac:dyDescent="0.2">
      <c r="I41" s="12">
        <v>2002</v>
      </c>
      <c r="J41" s="13">
        <v>4190405</v>
      </c>
      <c r="K41" s="13">
        <v>5030000</v>
      </c>
    </row>
    <row r="42" spans="9:11" x14ac:dyDescent="0.2">
      <c r="I42" s="12">
        <v>2003</v>
      </c>
      <c r="J42" s="13">
        <v>4622394</v>
      </c>
      <c r="K42" s="13">
        <v>5690000</v>
      </c>
    </row>
    <row r="43" spans="9:11" x14ac:dyDescent="0.2">
      <c r="I43" s="12">
        <v>2004</v>
      </c>
      <c r="J43" s="13">
        <v>4770519</v>
      </c>
      <c r="K43" s="13">
        <v>5986000</v>
      </c>
    </row>
    <row r="44" spans="9:11" x14ac:dyDescent="0.2">
      <c r="I44" s="12">
        <v>2005</v>
      </c>
      <c r="J44" s="13">
        <v>4865525</v>
      </c>
      <c r="K44" s="13">
        <v>6211000</v>
      </c>
    </row>
    <row r="45" spans="9:11" x14ac:dyDescent="0.2">
      <c r="I45" s="12">
        <v>2006</v>
      </c>
      <c r="J45" s="13">
        <v>4841774</v>
      </c>
      <c r="K45" s="13">
        <v>6170000</v>
      </c>
    </row>
    <row r="46" spans="9:11" x14ac:dyDescent="0.2">
      <c r="I46" s="12">
        <v>2007</v>
      </c>
      <c r="J46" s="14">
        <v>4797639</v>
      </c>
      <c r="K46" s="13">
        <f>5949714000/1000</f>
        <v>5949714</v>
      </c>
    </row>
    <row r="47" spans="9:11" x14ac:dyDescent="0.2">
      <c r="I47" s="12">
        <v>2008</v>
      </c>
      <c r="J47" s="13">
        <v>4890525</v>
      </c>
      <c r="K47" s="13">
        <v>5865788</v>
      </c>
    </row>
    <row r="48" spans="9:11" x14ac:dyDescent="0.2">
      <c r="I48" s="12">
        <v>2009</v>
      </c>
      <c r="J48" s="13">
        <v>4968973</v>
      </c>
      <c r="K48" s="13">
        <v>6028386</v>
      </c>
    </row>
    <row r="49" spans="2:11" x14ac:dyDescent="0.2">
      <c r="I49" s="12">
        <v>2010</v>
      </c>
      <c r="J49" s="13">
        <v>5103388</v>
      </c>
      <c r="K49" s="13">
        <v>7193393</v>
      </c>
    </row>
    <row r="50" spans="2:11" ht="12.75" customHeight="1" x14ac:dyDescent="0.2">
      <c r="I50" s="12">
        <v>2011</v>
      </c>
      <c r="J50" s="13">
        <v>5103388</v>
      </c>
      <c r="K50" s="13">
        <v>6199666</v>
      </c>
    </row>
    <row r="51" spans="2:11" ht="12.75" customHeight="1" x14ac:dyDescent="0.2">
      <c r="I51" s="12">
        <v>2012</v>
      </c>
      <c r="J51" s="13">
        <v>5081788</v>
      </c>
      <c r="K51" s="13">
        <v>5869857</v>
      </c>
    </row>
    <row r="52" spans="2:11" x14ac:dyDescent="0.2">
      <c r="I52" s="12">
        <v>2013</v>
      </c>
      <c r="J52" s="13">
        <v>5072183</v>
      </c>
      <c r="K52" s="13">
        <v>5833010</v>
      </c>
    </row>
    <row r="53" spans="2:11" x14ac:dyDescent="0.2">
      <c r="I53" s="12">
        <v>2014</v>
      </c>
      <c r="J53" s="13">
        <v>4923238</v>
      </c>
      <c r="K53" s="13"/>
    </row>
    <row r="54" spans="2:11" x14ac:dyDescent="0.2">
      <c r="I54" s="12">
        <v>2015</v>
      </c>
      <c r="J54" s="13">
        <v>4950396</v>
      </c>
      <c r="K54" s="13"/>
    </row>
    <row r="55" spans="2:11" x14ac:dyDescent="0.2">
      <c r="I55" s="12">
        <v>2016</v>
      </c>
      <c r="J55" s="13">
        <v>5214701</v>
      </c>
      <c r="K55" s="13">
        <v>5754000</v>
      </c>
    </row>
    <row r="56" spans="2:11" x14ac:dyDescent="0.2">
      <c r="I56" s="12">
        <v>2017</v>
      </c>
      <c r="J56" s="13">
        <v>5689329</v>
      </c>
      <c r="K56" s="13">
        <v>5453000</v>
      </c>
    </row>
    <row r="57" spans="2:11" x14ac:dyDescent="0.2">
      <c r="B57" s="3"/>
      <c r="C57" s="3"/>
      <c r="D57" s="3"/>
      <c r="I57" s="12">
        <v>2018</v>
      </c>
      <c r="J57" s="13">
        <v>5964800</v>
      </c>
      <c r="K57" s="13"/>
    </row>
    <row r="58" spans="2:11" x14ac:dyDescent="0.2">
      <c r="B58" s="3"/>
      <c r="C58" s="3"/>
      <c r="D58" s="3"/>
      <c r="I58" s="12">
        <v>2019</v>
      </c>
      <c r="J58" s="13">
        <v>6143892</v>
      </c>
      <c r="K58" s="13">
        <v>6380000</v>
      </c>
    </row>
    <row r="59" spans="2:11" x14ac:dyDescent="0.2">
      <c r="B59" s="8"/>
      <c r="C59" s="8"/>
      <c r="D59" s="3"/>
      <c r="I59" s="11">
        <v>2020</v>
      </c>
      <c r="K59" s="13">
        <v>6522000</v>
      </c>
    </row>
    <row r="60" spans="2:11" ht="17.25" customHeight="1" x14ac:dyDescent="0.2"/>
  </sheetData>
  <printOptions horizontalCentered="1"/>
  <pageMargins left="0.75" right="0.75" top="0.73" bottom="0" header="0.73" footer="0.4"/>
  <pageSetup orientation="portrait" r:id="rId1"/>
  <headerFooter alignWithMargins="0">
    <oddFooter>&amp;RH-3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H3 BypassApprop</vt:lpstr>
      <vt:lpstr>'H3 BypassApprop'!Print_Area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Bypass Requests and NCI Appropriations </dc:title>
  <dc:subject>Bypass Requests and NCI Appropriations, Fiscal Years 1974-2019</dc:subject>
  <dc:creator>NCI</dc:creator>
  <cp:keywords>NCI, bypass, fact book, budget</cp:keywords>
  <cp:lastModifiedBy>Workman, Alice (NIH/NCI) [E]</cp:lastModifiedBy>
  <dcterms:created xsi:type="dcterms:W3CDTF">2016-06-23T22:52:45Z</dcterms:created>
  <dcterms:modified xsi:type="dcterms:W3CDTF">2018-11-15T20:28:53Z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